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8515" windowHeight="11550" activeTab="1"/>
  </bookViews>
  <sheets>
    <sheet name="ВЕЛО краеведы" sheetId="1" r:id="rId1"/>
    <sheet name="Лист1" sheetId="2" r:id="rId2"/>
  </sheets>
  <externalReferences>
    <externalReference r:id="rId5"/>
    <externalReference r:id="rId6"/>
  </externalReferences>
  <definedNames>
    <definedName name="_xlnm._FilterDatabase" localSheetId="0" hidden="1">'ВЕЛО краеведы'!$B$11:$E$57</definedName>
    <definedName name="AdressFileImportFromWO" localSheetId="0">'[1]Настройка'!#REF!</definedName>
    <definedName name="AdressFileImportFromWO">'[1]Настройка'!#REF!</definedName>
    <definedName name="CountUchBase" localSheetId="0">'ВЕЛО краеведы'!#REF!</definedName>
    <definedName name="CountUchBase">'[2]результаты все'!#REF!</definedName>
    <definedName name="DataAll" localSheetId="0">'ВЕЛО краеведы'!$B:$E</definedName>
    <definedName name="DataChel" localSheetId="0">'ВЕЛО краеведы'!$C:$E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FlagMandatOnlyForReady" localSheetId="0">'ВЕЛО краеведы'!#REF!</definedName>
    <definedName name="FlagMandatOnlyForReady">'[2]результаты все'!#REF!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MainData" localSheetId="0">'ВЕЛО краеведы'!$B:$E</definedName>
    <definedName name="OLE_LINK1" localSheetId="0">'ВЕЛО краеведы'!$C$17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Area" localSheetId="0">'ВЕЛО краеведы'!$A$1:$Q$57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 refMode="R1C1"/>
</workbook>
</file>

<file path=xl/sharedStrings.xml><?xml version="1.0" encoding="utf-8"?>
<sst xmlns="http://schemas.openxmlformats.org/spreadsheetml/2006/main" count="335" uniqueCount="102">
  <si>
    <t>ГБУДО Республики Марий Эл "Детско-юношеский центр "Роза ветров"</t>
  </si>
  <si>
    <t>XVIII республиканский слёт юных краеведов</t>
  </si>
  <si>
    <t>Соревнования по спортивному туризму на средствах передвижения (вело)</t>
  </si>
  <si>
    <t>ПРОТОКОЛ РЕЗУЛЬТАТОВ</t>
  </si>
  <si>
    <t>ДЕВУШКИ</t>
  </si>
  <si>
    <t>1 июля 2017 г.</t>
  </si>
  <si>
    <t>ДОЛ "Сосновая роща"</t>
  </si>
  <si>
    <t>№ п/п</t>
  </si>
  <si>
    <t>Номер делегации</t>
  </si>
  <si>
    <t>Участник</t>
  </si>
  <si>
    <t>Группа</t>
  </si>
  <si>
    <t>Дата рожд.
или год</t>
  </si>
  <si>
    <t>Делегация</t>
  </si>
  <si>
    <t>Фигуры</t>
  </si>
  <si>
    <t>Штраф</t>
  </si>
  <si>
    <t>Время прохождения</t>
  </si>
  <si>
    <t>Результат</t>
  </si>
  <si>
    <t>Место</t>
  </si>
  <si>
    <t>Баллы</t>
  </si>
  <si>
    <t>Время</t>
  </si>
  <si>
    <t>Рыбакова Юлия</t>
  </si>
  <si>
    <t>Ж</t>
  </si>
  <si>
    <t>07.06.2001</t>
  </si>
  <si>
    <t>МОУ "Большеоршинская ООШ"</t>
  </si>
  <si>
    <t>Арсаева Кристина</t>
  </si>
  <si>
    <t>26.01.2004</t>
  </si>
  <si>
    <t xml:space="preserve">МБОУ ДО «Параньгинский ДДТ» </t>
  </si>
  <si>
    <t>Никитина Лиана</t>
  </si>
  <si>
    <t>27.12.2002</t>
  </si>
  <si>
    <t>МО "Куженерский МР"</t>
  </si>
  <si>
    <t>Афанасьева Анастасия</t>
  </si>
  <si>
    <t>26.12.2002</t>
  </si>
  <si>
    <t>МУ ДО «Сернурский ДДТ»</t>
  </si>
  <si>
    <t>Чернядьева Анастасия</t>
  </si>
  <si>
    <t>07.06.2004</t>
  </si>
  <si>
    <t>МБОУ "СОШ № 29 г. Йошкар-Олы"</t>
  </si>
  <si>
    <t>Беляева Инна</t>
  </si>
  <si>
    <t>02.02.2002</t>
  </si>
  <si>
    <t>Иголкина Лариса</t>
  </si>
  <si>
    <t>01.11.2003</t>
  </si>
  <si>
    <t>МО "Килемарский МР"</t>
  </si>
  <si>
    <t>Новосёлова Александра</t>
  </si>
  <si>
    <t>19.08.2002</t>
  </si>
  <si>
    <t>Лобанова Екатерина</t>
  </si>
  <si>
    <t>19.01.2004</t>
  </si>
  <si>
    <t>Тимофеева Анастасия</t>
  </si>
  <si>
    <t>01.06.2000</t>
  </si>
  <si>
    <t>Куклина Полина</t>
  </si>
  <si>
    <t>28.03.2000</t>
  </si>
  <si>
    <t>Сорокина Дарья</t>
  </si>
  <si>
    <t>25.07.2003</t>
  </si>
  <si>
    <t>МУДО "ВЭЦ"</t>
  </si>
  <si>
    <t xml:space="preserve">Степанова Мария </t>
  </si>
  <si>
    <t>25.02.2003</t>
  </si>
  <si>
    <t>ЮНОШИ</t>
  </si>
  <si>
    <t>Горбачев Данил</t>
  </si>
  <si>
    <t>М</t>
  </si>
  <si>
    <t>21.12.2000</t>
  </si>
  <si>
    <t>Ямщиков Андрей</t>
  </si>
  <si>
    <t>14.12.2001</t>
  </si>
  <si>
    <t>Мельников Данил</t>
  </si>
  <si>
    <t>11.09.2001</t>
  </si>
  <si>
    <t>Архипов Александр</t>
  </si>
  <si>
    <t>31.01.2001</t>
  </si>
  <si>
    <t>МО "Звениговский МР"</t>
  </si>
  <si>
    <t>Веткин Евгений</t>
  </si>
  <si>
    <t>05.03.2003</t>
  </si>
  <si>
    <t>Игнатьев Роман</t>
  </si>
  <si>
    <t>25.05.2001</t>
  </si>
  <si>
    <t>Петухов Александр</t>
  </si>
  <si>
    <t>11.04.2001</t>
  </si>
  <si>
    <t>Смирнов Денис</t>
  </si>
  <si>
    <t>05.06.2002</t>
  </si>
  <si>
    <t>Сабанцев Никита</t>
  </si>
  <si>
    <t>06.11.2003</t>
  </si>
  <si>
    <t>Актуганов Андрей</t>
  </si>
  <si>
    <t>19.08.2000</t>
  </si>
  <si>
    <t>Морозов Никита</t>
  </si>
  <si>
    <t>28.02.2002</t>
  </si>
  <si>
    <t>Мельников Егор</t>
  </si>
  <si>
    <t>09.09.2005</t>
  </si>
  <si>
    <t xml:space="preserve">Горинов Игорь </t>
  </si>
  <si>
    <t>21.07.2000</t>
  </si>
  <si>
    <t>Кущев Дмитрий</t>
  </si>
  <si>
    <t>12.01.2004</t>
  </si>
  <si>
    <t>Якимов Александр</t>
  </si>
  <si>
    <t>03.07.2000</t>
  </si>
  <si>
    <t>Беляков Александр</t>
  </si>
  <si>
    <t>02.11.2001</t>
  </si>
  <si>
    <t>Удальцов Николай</t>
  </si>
  <si>
    <t>05.10.2000</t>
  </si>
  <si>
    <t>Мичуков Глеб</t>
  </si>
  <si>
    <t>09.03.2005</t>
  </si>
  <si>
    <t>Миронов Ермил</t>
  </si>
  <si>
    <t>25.03.2001</t>
  </si>
  <si>
    <t xml:space="preserve">Горинов Роман </t>
  </si>
  <si>
    <t>11.06.2003</t>
  </si>
  <si>
    <t>Ганичев Иван</t>
  </si>
  <si>
    <t>06.01.2005</t>
  </si>
  <si>
    <t>фигурное вождение</t>
  </si>
  <si>
    <t>командный зачёт</t>
  </si>
  <si>
    <t>Сумма результатов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</si>
</sst>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:ss;@"/>
    <numFmt numFmtId="165" formatCode="[h]:mm:ss;@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7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7" fillId="0" borderId="0" xfId="0" applyNumberFormat="1" applyFont="1" applyAlignment="1">
      <alignment horizontal="center" wrapText="1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ont="1" applyFill="1" applyBorder="1" applyAlignment="1" applyProtection="1">
      <alignment horizontal="center" vertical="center" wrapText="1"/>
      <protection/>
    </xf>
    <xf numFmtId="165" fontId="7" fillId="0" borderId="17" xfId="0" applyNumberFormat="1" applyFont="1" applyFill="1" applyBorder="1" applyAlignment="1" applyProtection="1">
      <alignment horizontal="center" vertical="center" wrapText="1"/>
      <protection/>
    </xf>
    <xf numFmtId="165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165" fontId="7" fillId="0" borderId="11" xfId="0" applyNumberFormat="1" applyFont="1" applyFill="1" applyBorder="1" applyAlignment="1" applyProtection="1">
      <alignment horizontal="center" vertical="center" wrapText="1"/>
      <protection/>
    </xf>
    <xf numFmtId="165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25" xfId="0" applyNumberFormat="1" applyFont="1" applyFill="1" applyBorder="1" applyAlignment="1" applyProtection="1">
      <alignment horizontal="center" vertical="center" wrapText="1"/>
      <protection/>
    </xf>
    <xf numFmtId="165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 locked="0"/>
    </xf>
    <xf numFmtId="0" fontId="0" fillId="35" borderId="24" xfId="0" applyFont="1" applyFill="1" applyBorder="1" applyAlignment="1" applyProtection="1">
      <alignment horizontal="center" vertical="center" wrapText="1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1" fontId="0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center" vertical="center" wrapText="1"/>
      <protection/>
    </xf>
    <xf numFmtId="165" fontId="0" fillId="0" borderId="27" xfId="0" applyNumberFormat="1" applyFont="1" applyFill="1" applyBorder="1" applyAlignment="1" applyProtection="1">
      <alignment horizontal="center" vertical="center" wrapText="1"/>
      <protection/>
    </xf>
    <xf numFmtId="165" fontId="7" fillId="0" borderId="28" xfId="0" applyNumberFormat="1" applyFont="1" applyFill="1" applyBorder="1" applyAlignment="1" applyProtection="1">
      <alignment horizontal="center" vertical="center" wrapText="1"/>
      <protection/>
    </xf>
    <xf numFmtId="165" fontId="25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0" fillId="36" borderId="3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27" fillId="0" borderId="33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7;&#1045;&#1050;&#1056;&#1045;&#1058;&#1040;&#1056;&#1068;_ST_&#1073;&#1072;&#1079;&#1072;%20&#1050;&#1056;_2017%20(28.0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%20&#1042;&#1072;&#1083;&#1077;&#1088;&#1100;&#1077;&#1074;&#1085;&#1072;\Desktop\2017_&#1058;&#1091;&#1088;_&#1050;&#1088;_&#1043;&#1086;&#1090;&#1086;&#1074;&#1099;&#1077;%20&#1087;&#1088;&#1086;&#1090;&#1086;&#1082;&#1086;&#1083;&#1099;\&#1042;&#1045;&#1051;&#1054;%20&#1088;&#1077;&#1079;&#1091;&#1083;&#1100;&#1090;&#1072;&#1090;&#1099;%20&#1060;&#1048;&#1043;&#1059;&#1056;&#1053;&#1054;&#1045;%20&#1042;&#1054;&#1046;&#1044;&#1045;&#1053;&#1048;&#104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Рабочая"/>
      <sheetName val="Протокол_личка"/>
      <sheetName val="Протокол_связки"/>
      <sheetName val="Протокол_группа"/>
      <sheetName val="Финишка"/>
      <sheetName val="Очки"/>
      <sheetName val="Сортировка"/>
      <sheetName val="СЕКРЕТАРЬ_ST_база КР_2017 (28"/>
    </sheetNames>
    <sheetDataSet>
      <sheetData sheetId="0">
        <row r="24">
          <cell r="C24" t="str">
            <v>Министерство образования и науки Республики Марий Эл
ГБУДО Республики Марий Эл "ДЮЦ "Роза ветров"</v>
          </cell>
        </row>
        <row r="25">
          <cell r="C25" t="str">
            <v>XVIII Республиканский слёт юных краеведов (направление «Этнография»)</v>
          </cell>
        </row>
        <row r="26">
          <cell r="C26" t="str">
            <v>28 июня - 2 июля 2017 г.</v>
          </cell>
        </row>
        <row r="27">
          <cell r="C27" t="str">
            <v>Республика Марий Эл, пос.Куяр, ДОЛ "Сосновая роща"</v>
          </cell>
        </row>
        <row r="29">
          <cell r="C29" t="str">
            <v>И. Л. Дмитриева, СС2К, г. Йошкар-Ола</v>
          </cell>
        </row>
        <row r="30">
          <cell r="C30" t="str">
            <v>С. Г. Слепнёва, СС1К, г. Йошкар-Ола</v>
          </cell>
        </row>
        <row r="31">
          <cell r="C31" t="str">
            <v>В. А. Смышляев, ССВК, г. Йошкар-Ола</v>
          </cell>
        </row>
        <row r="35">
          <cell r="F35">
            <v>2</v>
          </cell>
        </row>
        <row r="36">
          <cell r="F36">
            <v>2</v>
          </cell>
        </row>
        <row r="37">
          <cell r="F37">
            <v>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Ю/Д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92</v>
          </cell>
          <cell r="B2" t="str">
            <v>"Девчата" г. Йошкар-Олы</v>
          </cell>
          <cell r="C2" t="str">
            <v>Республика Марий Эл</v>
          </cell>
          <cell r="D2" t="str">
            <v>Измайловская Ольга Петровна</v>
          </cell>
          <cell r="E2" t="str">
            <v>18.2</v>
          </cell>
          <cell r="F2">
            <v>2</v>
          </cell>
          <cell r="G2" t="str">
            <v>92</v>
          </cell>
          <cell r="H2" t="str">
            <v>Хусаинова Елена</v>
          </cell>
          <cell r="I2" t="str">
            <v>1977</v>
          </cell>
          <cell r="K2" t="str">
            <v>ж</v>
          </cell>
          <cell r="L2" t="str">
            <v>М/Ж 50</v>
          </cell>
          <cell r="N2">
            <v>1</v>
          </cell>
          <cell r="P2">
            <v>18</v>
          </cell>
          <cell r="Q2">
            <v>0</v>
          </cell>
          <cell r="R2">
            <v>1977</v>
          </cell>
          <cell r="S2">
            <v>37</v>
          </cell>
          <cell r="U2" t="str">
            <v/>
          </cell>
          <cell r="V2" t="str">
            <v>да</v>
          </cell>
        </row>
        <row r="3">
          <cell r="A3" t="str">
            <v>93</v>
          </cell>
          <cell r="B3" t="str">
            <v>"Девчата" г. Йошкар-Олы</v>
          </cell>
          <cell r="C3" t="str">
            <v>Республика Марий Эл</v>
          </cell>
          <cell r="D3" t="str">
            <v>Измайловская Ольга Петровна</v>
          </cell>
          <cell r="E3" t="str">
            <v>18.3</v>
          </cell>
          <cell r="F3">
            <v>3</v>
          </cell>
          <cell r="G3" t="str">
            <v>93</v>
          </cell>
          <cell r="H3" t="str">
            <v>Вахотина Ольга</v>
          </cell>
          <cell r="I3" t="str">
            <v>1974</v>
          </cell>
          <cell r="K3" t="str">
            <v>ж</v>
          </cell>
          <cell r="L3" t="str">
            <v>М/Ж 50</v>
          </cell>
          <cell r="N3">
            <v>1</v>
          </cell>
          <cell r="Q3">
            <v>0</v>
          </cell>
          <cell r="R3">
            <v>1974</v>
          </cell>
          <cell r="S3">
            <v>40</v>
          </cell>
          <cell r="U3" t="str">
            <v/>
          </cell>
          <cell r="V3" t="str">
            <v>да</v>
          </cell>
        </row>
        <row r="4">
          <cell r="A4" t="str">
            <v>94</v>
          </cell>
          <cell r="B4" t="str">
            <v>"Девчата" г. Йошкар-Олы</v>
          </cell>
          <cell r="C4" t="str">
            <v>Республика Марий Эл</v>
          </cell>
          <cell r="D4" t="str">
            <v>Измайловская Ольга Петровна</v>
          </cell>
          <cell r="E4" t="str">
            <v>18.4</v>
          </cell>
          <cell r="F4">
            <v>4</v>
          </cell>
          <cell r="G4" t="str">
            <v>94</v>
          </cell>
          <cell r="H4" t="str">
            <v>Майкова Оксана</v>
          </cell>
          <cell r="I4" t="str">
            <v>1983</v>
          </cell>
          <cell r="K4" t="str">
            <v>ж</v>
          </cell>
          <cell r="L4" t="str">
            <v>М/Ж 35</v>
          </cell>
          <cell r="N4">
            <v>1</v>
          </cell>
          <cell r="Q4">
            <v>0</v>
          </cell>
          <cell r="R4">
            <v>1983</v>
          </cell>
          <cell r="S4">
            <v>31</v>
          </cell>
          <cell r="U4" t="str">
            <v/>
          </cell>
          <cell r="V4" t="str">
            <v>да</v>
          </cell>
        </row>
        <row r="5">
          <cell r="A5" t="str">
            <v>91</v>
          </cell>
          <cell r="B5" t="str">
            <v>"Девчата" г. Йошкар-Олы</v>
          </cell>
          <cell r="C5" t="str">
            <v>Республика Марий Эл</v>
          </cell>
          <cell r="D5" t="str">
            <v>Измайловская Ольга Петровна</v>
          </cell>
          <cell r="E5" t="str">
            <v>18.1</v>
          </cell>
          <cell r="F5">
            <v>1</v>
          </cell>
          <cell r="G5" t="str">
            <v>91</v>
          </cell>
          <cell r="H5" t="str">
            <v>Тарасова Ирина</v>
          </cell>
          <cell r="I5" t="str">
            <v>1965</v>
          </cell>
          <cell r="K5" t="str">
            <v>ж</v>
          </cell>
          <cell r="L5" t="str">
            <v>М/Ж 50</v>
          </cell>
          <cell r="N5">
            <v>1</v>
          </cell>
          <cell r="Q5">
            <v>0</v>
          </cell>
          <cell r="R5">
            <v>1965</v>
          </cell>
          <cell r="S5">
            <v>49</v>
          </cell>
          <cell r="U5" t="str">
            <v/>
          </cell>
          <cell r="V5" t="str">
            <v>да</v>
          </cell>
        </row>
        <row r="6">
          <cell r="A6" t="str">
            <v>14</v>
          </cell>
          <cell r="B6" t="str">
            <v>"Киров 1" МБОУ ДО ДЮЦ им. А.Невского г.Кирова</v>
          </cell>
          <cell r="C6" t="str">
            <v>Кировская область</v>
          </cell>
          <cell r="D6" t="str">
            <v>Андреев Андрей Александрович</v>
          </cell>
          <cell r="E6" t="str">
            <v>15.4</v>
          </cell>
          <cell r="F6">
            <v>4</v>
          </cell>
          <cell r="G6" t="str">
            <v>14</v>
          </cell>
          <cell r="H6" t="str">
            <v>Строкин Денис</v>
          </cell>
          <cell r="I6" t="str">
            <v>1992</v>
          </cell>
          <cell r="J6" t="str">
            <v>III</v>
          </cell>
          <cell r="K6" t="str">
            <v>м</v>
          </cell>
          <cell r="L6" t="str">
            <v>М/Ж 35</v>
          </cell>
          <cell r="N6">
            <v>1</v>
          </cell>
          <cell r="P6">
            <v>15</v>
          </cell>
          <cell r="Q6">
            <v>1</v>
          </cell>
          <cell r="R6">
            <v>1992</v>
          </cell>
          <cell r="S6">
            <v>22</v>
          </cell>
          <cell r="U6" t="str">
            <v/>
          </cell>
          <cell r="V6" t="str">
            <v>да</v>
          </cell>
        </row>
        <row r="7">
          <cell r="A7" t="str">
            <v>11</v>
          </cell>
          <cell r="B7" t="str">
            <v>"Киров 1" МБОУ ДО ДЮЦ им. А.Невского г.Кирова</v>
          </cell>
          <cell r="C7" t="str">
            <v>Кировская область</v>
          </cell>
          <cell r="D7" t="str">
            <v>Андреев Андрей Александрович</v>
          </cell>
          <cell r="E7" t="str">
            <v>15.1</v>
          </cell>
          <cell r="F7">
            <v>1</v>
          </cell>
          <cell r="G7" t="str">
            <v>11</v>
          </cell>
          <cell r="H7" t="str">
            <v>Анферов Александр</v>
          </cell>
          <cell r="I7" t="str">
            <v>1986</v>
          </cell>
          <cell r="J7" t="str">
            <v>III</v>
          </cell>
          <cell r="K7" t="str">
            <v>м</v>
          </cell>
          <cell r="L7" t="str">
            <v>М/Ж 35</v>
          </cell>
          <cell r="N7">
            <v>1</v>
          </cell>
          <cell r="P7">
            <v>15</v>
          </cell>
          <cell r="Q7">
            <v>1</v>
          </cell>
          <cell r="R7">
            <v>1986</v>
          </cell>
          <cell r="S7">
            <v>28</v>
          </cell>
          <cell r="U7" t="str">
            <v/>
          </cell>
          <cell r="V7" t="str">
            <v>да</v>
          </cell>
        </row>
        <row r="8">
          <cell r="A8" t="str">
            <v>12</v>
          </cell>
          <cell r="B8" t="str">
            <v>"Киров 1" МБОУ ДО ДЮЦ им. А.Невского г.Кирова</v>
          </cell>
          <cell r="C8" t="str">
            <v>Кировская область</v>
          </cell>
          <cell r="D8" t="str">
            <v>Андреев Андрей Александрович</v>
          </cell>
          <cell r="E8" t="str">
            <v>15.2</v>
          </cell>
          <cell r="F8">
            <v>2</v>
          </cell>
          <cell r="G8" t="str">
            <v>12</v>
          </cell>
          <cell r="H8" t="str">
            <v>Бельтюков Сергей</v>
          </cell>
          <cell r="I8" t="str">
            <v>1977</v>
          </cell>
          <cell r="J8" t="str">
            <v>II</v>
          </cell>
          <cell r="K8" t="str">
            <v>м</v>
          </cell>
          <cell r="L8" t="str">
            <v>М/Ж 50</v>
          </cell>
          <cell r="N8">
            <v>1</v>
          </cell>
          <cell r="Q8">
            <v>3</v>
          </cell>
          <cell r="R8">
            <v>1977</v>
          </cell>
          <cell r="S8">
            <v>37</v>
          </cell>
          <cell r="U8" t="str">
            <v/>
          </cell>
          <cell r="V8" t="str">
            <v>да</v>
          </cell>
        </row>
        <row r="9">
          <cell r="A9" t="str">
            <v>13</v>
          </cell>
          <cell r="B9" t="str">
            <v>"Киров 1" МБОУ ДО ДЮЦ им. А.Невского г.Кирова</v>
          </cell>
          <cell r="C9" t="str">
            <v>Кировская область</v>
          </cell>
          <cell r="D9" t="str">
            <v>Андреев Андрей Александрович</v>
          </cell>
          <cell r="E9" t="str">
            <v>15.3</v>
          </cell>
          <cell r="F9">
            <v>3</v>
          </cell>
          <cell r="G9" t="str">
            <v>13</v>
          </cell>
          <cell r="H9" t="str">
            <v>Кузнецова Елена</v>
          </cell>
          <cell r="I9" t="str">
            <v>1986</v>
          </cell>
          <cell r="J9" t="str">
            <v>II</v>
          </cell>
          <cell r="K9" t="str">
            <v>ж</v>
          </cell>
          <cell r="L9" t="str">
            <v>М/Ж 35</v>
          </cell>
          <cell r="N9">
            <v>1</v>
          </cell>
          <cell r="Q9">
            <v>3</v>
          </cell>
          <cell r="R9">
            <v>1986</v>
          </cell>
          <cell r="S9">
            <v>28</v>
          </cell>
          <cell r="U9" t="str">
            <v/>
          </cell>
          <cell r="V9" t="str">
            <v>да</v>
          </cell>
        </row>
        <row r="10">
          <cell r="A10" t="str">
            <v>152</v>
          </cell>
          <cell r="B10" t="str">
            <v>"Киров 2" МБОУ ДО ДЮЦ им. А.Невского г.Кирова</v>
          </cell>
          <cell r="C10" t="str">
            <v>Кировская область</v>
          </cell>
          <cell r="D10" t="str">
            <v>Андреев Андрей Александрович</v>
          </cell>
          <cell r="E10" t="str">
            <v>16.2</v>
          </cell>
          <cell r="F10">
            <v>2</v>
          </cell>
          <cell r="G10" t="str">
            <v>152</v>
          </cell>
          <cell r="H10" t="str">
            <v>Сидоров Фёдор</v>
          </cell>
          <cell r="I10" t="str">
            <v>1987</v>
          </cell>
          <cell r="J10" t="str">
            <v>II</v>
          </cell>
          <cell r="K10" t="str">
            <v>м</v>
          </cell>
          <cell r="L10" t="str">
            <v>М/Ж 35</v>
          </cell>
          <cell r="N10">
            <v>1</v>
          </cell>
          <cell r="P10">
            <v>16</v>
          </cell>
          <cell r="Q10">
            <v>3</v>
          </cell>
          <cell r="R10">
            <v>1987</v>
          </cell>
          <cell r="S10">
            <v>27</v>
          </cell>
          <cell r="U10" t="str">
            <v/>
          </cell>
          <cell r="V10" t="str">
            <v>да</v>
          </cell>
        </row>
        <row r="11">
          <cell r="A11" t="str">
            <v>154</v>
          </cell>
          <cell r="B11" t="str">
            <v>"Киров 2" МБОУ ДО ДЮЦ им. А.Невского г.Кирова</v>
          </cell>
          <cell r="C11" t="str">
            <v>Кировская область</v>
          </cell>
          <cell r="D11" t="str">
            <v>Андреев Андрей Александрович</v>
          </cell>
          <cell r="E11" t="str">
            <v>16.4</v>
          </cell>
          <cell r="F11">
            <v>4</v>
          </cell>
          <cell r="G11" t="str">
            <v>154</v>
          </cell>
          <cell r="H11" t="str">
            <v>Машанов Семён</v>
          </cell>
          <cell r="I11" t="str">
            <v>1994</v>
          </cell>
          <cell r="J11" t="str">
            <v>II</v>
          </cell>
          <cell r="K11" t="str">
            <v>м</v>
          </cell>
          <cell r="L11" t="str">
            <v>М/Ж 35</v>
          </cell>
          <cell r="N11">
            <v>1</v>
          </cell>
          <cell r="P11">
            <v>16</v>
          </cell>
          <cell r="Q11">
            <v>3</v>
          </cell>
          <cell r="R11">
            <v>1994</v>
          </cell>
          <cell r="S11">
            <v>20</v>
          </cell>
          <cell r="U11" t="str">
            <v/>
          </cell>
          <cell r="V11" t="str">
            <v>да</v>
          </cell>
        </row>
        <row r="12">
          <cell r="A12" t="str">
            <v>153</v>
          </cell>
          <cell r="B12" t="str">
            <v>"Киров 2" МБОУ ДО ДЮЦ им. А.Невского г.Кирова</v>
          </cell>
          <cell r="C12" t="str">
            <v>Кировская область</v>
          </cell>
          <cell r="D12" t="str">
            <v>Андреев Андрей Александрович</v>
          </cell>
          <cell r="E12" t="str">
            <v>16.3</v>
          </cell>
          <cell r="F12">
            <v>3</v>
          </cell>
          <cell r="G12" t="str">
            <v>153</v>
          </cell>
          <cell r="H12" t="str">
            <v>Фалько Наталья</v>
          </cell>
          <cell r="I12" t="str">
            <v>1991</v>
          </cell>
          <cell r="J12" t="str">
            <v>II</v>
          </cell>
          <cell r="K12" t="str">
            <v>ж</v>
          </cell>
          <cell r="L12" t="str">
            <v>М/Ж 35</v>
          </cell>
          <cell r="N12">
            <v>1</v>
          </cell>
          <cell r="P12">
            <v>16</v>
          </cell>
          <cell r="Q12">
            <v>3</v>
          </cell>
          <cell r="R12">
            <v>1991</v>
          </cell>
          <cell r="S12">
            <v>23</v>
          </cell>
          <cell r="U12" t="str">
            <v/>
          </cell>
          <cell r="V12" t="str">
            <v>да</v>
          </cell>
        </row>
        <row r="13">
          <cell r="A13" t="str">
            <v>151</v>
          </cell>
          <cell r="B13" t="str">
            <v>"Киров 2" МБОУ ДО ДЮЦ им. А.Невского г.Кирова</v>
          </cell>
          <cell r="C13" t="str">
            <v>Кировская область</v>
          </cell>
          <cell r="D13" t="str">
            <v>Андреев Андрей Александрович</v>
          </cell>
          <cell r="E13" t="str">
            <v>16.1</v>
          </cell>
          <cell r="F13">
            <v>1</v>
          </cell>
          <cell r="G13" t="str">
            <v>151</v>
          </cell>
          <cell r="H13" t="str">
            <v>Пыхтеев Владимир</v>
          </cell>
          <cell r="I13" t="str">
            <v>1990</v>
          </cell>
          <cell r="K13" t="str">
            <v>м</v>
          </cell>
          <cell r="L13" t="str">
            <v>М/Ж 35</v>
          </cell>
          <cell r="N13">
            <v>1</v>
          </cell>
          <cell r="Q13">
            <v>0</v>
          </cell>
          <cell r="R13">
            <v>1990</v>
          </cell>
          <cell r="S13">
            <v>24</v>
          </cell>
          <cell r="U13" t="str">
            <v/>
          </cell>
          <cell r="V13" t="str">
            <v>да</v>
          </cell>
        </row>
        <row r="14">
          <cell r="A14" t="str">
            <v>23</v>
          </cell>
          <cell r="B14" t="str">
            <v>Бугульма СДЮТиЭ</v>
          </cell>
          <cell r="C14" t="str">
            <v>Республика Татарстан</v>
          </cell>
          <cell r="D14" t="str">
            <v>Валитов Альберт Алмазович</v>
          </cell>
          <cell r="E14" t="str">
            <v>10.3</v>
          </cell>
          <cell r="F14">
            <v>3</v>
          </cell>
          <cell r="G14" t="str">
            <v>23</v>
          </cell>
          <cell r="H14" t="str">
            <v>Зубова Любовь</v>
          </cell>
          <cell r="I14" t="str">
            <v>1988</v>
          </cell>
          <cell r="J14" t="str">
            <v>II</v>
          </cell>
          <cell r="K14" t="str">
            <v>ж</v>
          </cell>
          <cell r="L14" t="str">
            <v>М/Ж 35</v>
          </cell>
          <cell r="N14">
            <v>1</v>
          </cell>
          <cell r="P14">
            <v>10</v>
          </cell>
          <cell r="Q14">
            <v>3</v>
          </cell>
          <cell r="R14">
            <v>1988</v>
          </cell>
          <cell r="S14">
            <v>26</v>
          </cell>
          <cell r="U14" t="str">
            <v/>
          </cell>
          <cell r="V14" t="str">
            <v>да</v>
          </cell>
        </row>
        <row r="15">
          <cell r="A15" t="str">
            <v>21</v>
          </cell>
          <cell r="B15" t="str">
            <v>Бугульма СДЮТиЭ</v>
          </cell>
          <cell r="C15" t="str">
            <v>Республика Татарстан</v>
          </cell>
          <cell r="D15" t="str">
            <v>Валитов Альберт Алмазович</v>
          </cell>
          <cell r="E15" t="str">
            <v>10.1</v>
          </cell>
          <cell r="F15">
            <v>1</v>
          </cell>
          <cell r="G15" t="str">
            <v>21</v>
          </cell>
          <cell r="H15" t="str">
            <v>Бикташев Камиль</v>
          </cell>
          <cell r="I15" t="str">
            <v>1992</v>
          </cell>
          <cell r="K15" t="str">
            <v>м</v>
          </cell>
          <cell r="L15" t="str">
            <v>М/Ж 35</v>
          </cell>
          <cell r="N15">
            <v>1</v>
          </cell>
          <cell r="P15">
            <v>10</v>
          </cell>
          <cell r="Q15">
            <v>0</v>
          </cell>
          <cell r="R15">
            <v>1992</v>
          </cell>
          <cell r="S15">
            <v>22</v>
          </cell>
          <cell r="U15" t="str">
            <v/>
          </cell>
          <cell r="V15" t="str">
            <v>да</v>
          </cell>
        </row>
        <row r="16">
          <cell r="A16" t="str">
            <v>22</v>
          </cell>
          <cell r="B16" t="str">
            <v>Бугульма СДЮТиЭ</v>
          </cell>
          <cell r="C16" t="str">
            <v>Республика Татарстан</v>
          </cell>
          <cell r="D16" t="str">
            <v>Валитов Альберт Алмазович</v>
          </cell>
          <cell r="E16" t="str">
            <v>10.2</v>
          </cell>
          <cell r="F16">
            <v>2</v>
          </cell>
          <cell r="G16" t="str">
            <v>22</v>
          </cell>
          <cell r="H16" t="str">
            <v>Шайгарданов Ильяс</v>
          </cell>
          <cell r="I16" t="str">
            <v>1963</v>
          </cell>
          <cell r="K16" t="str">
            <v>м</v>
          </cell>
          <cell r="L16" t="str">
            <v>М/Ж 50</v>
          </cell>
          <cell r="N16">
            <v>1</v>
          </cell>
          <cell r="P16">
            <v>10</v>
          </cell>
          <cell r="Q16">
            <v>0</v>
          </cell>
          <cell r="R16">
            <v>1963</v>
          </cell>
          <cell r="S16">
            <v>51</v>
          </cell>
          <cell r="U16" t="str">
            <v/>
          </cell>
          <cell r="V16" t="str">
            <v>да</v>
          </cell>
        </row>
        <row r="17">
          <cell r="A17" t="str">
            <v>24</v>
          </cell>
          <cell r="B17" t="str">
            <v>Бугульма СДЮТиЭ</v>
          </cell>
          <cell r="C17" t="str">
            <v>Республика Татарстан</v>
          </cell>
          <cell r="D17" t="str">
            <v>Валитов Альберт Алмазович</v>
          </cell>
          <cell r="E17" t="str">
            <v>10.4</v>
          </cell>
          <cell r="F17">
            <v>4</v>
          </cell>
          <cell r="G17" t="str">
            <v>24</v>
          </cell>
          <cell r="H17" t="str">
            <v>Тихонов Владимир</v>
          </cell>
          <cell r="I17" t="str">
            <v>1978</v>
          </cell>
          <cell r="K17" t="str">
            <v>м</v>
          </cell>
          <cell r="L17" t="str">
            <v>М/Ж 50</v>
          </cell>
          <cell r="N17">
            <v>1</v>
          </cell>
          <cell r="P17">
            <v>10</v>
          </cell>
          <cell r="Q17">
            <v>0</v>
          </cell>
          <cell r="R17">
            <v>1978</v>
          </cell>
          <cell r="S17">
            <v>36</v>
          </cell>
          <cell r="U17" t="str">
            <v/>
          </cell>
          <cell r="V17" t="str">
            <v>да</v>
          </cell>
        </row>
        <row r="18">
          <cell r="A18" t="str">
            <v>31</v>
          </cell>
          <cell r="B18" t="str">
            <v>Волжский муниципальный район</v>
          </cell>
          <cell r="C18" t="str">
            <v>Республика Марий Эл</v>
          </cell>
          <cell r="D18" t="str">
            <v>Ляманкин Геннадий Викторович</v>
          </cell>
          <cell r="E18" t="str">
            <v>8.1</v>
          </cell>
          <cell r="F18">
            <v>1</v>
          </cell>
          <cell r="G18" t="str">
            <v>31</v>
          </cell>
          <cell r="H18" t="str">
            <v>Гордеев Сергей</v>
          </cell>
          <cell r="I18" t="str">
            <v>1994</v>
          </cell>
          <cell r="K18" t="str">
            <v>м</v>
          </cell>
          <cell r="L18" t="str">
            <v>М/Ж 21</v>
          </cell>
          <cell r="N18">
            <v>1</v>
          </cell>
          <cell r="P18">
            <v>8</v>
          </cell>
          <cell r="Q18">
            <v>0</v>
          </cell>
          <cell r="R18">
            <v>1994</v>
          </cell>
          <cell r="S18">
            <v>20</v>
          </cell>
          <cell r="U18" t="str">
            <v/>
          </cell>
          <cell r="V18" t="str">
            <v>да</v>
          </cell>
        </row>
        <row r="19">
          <cell r="A19" t="str">
            <v>33</v>
          </cell>
          <cell r="B19" t="str">
            <v>Волжский муниципальный район</v>
          </cell>
          <cell r="C19" t="str">
            <v>Республика Марий Эл</v>
          </cell>
          <cell r="D19" t="str">
            <v>Ляманкин Геннадий Викторович</v>
          </cell>
          <cell r="E19" t="str">
            <v>8.3</v>
          </cell>
          <cell r="F19">
            <v>3</v>
          </cell>
          <cell r="G19" t="str">
            <v>33</v>
          </cell>
          <cell r="H19" t="str">
            <v>Ильина Оксана</v>
          </cell>
          <cell r="I19" t="str">
            <v>1992</v>
          </cell>
          <cell r="K19" t="str">
            <v>ж</v>
          </cell>
          <cell r="L19" t="str">
            <v>М/Ж 35</v>
          </cell>
          <cell r="N19">
            <v>1</v>
          </cell>
          <cell r="P19">
            <v>8</v>
          </cell>
          <cell r="Q19">
            <v>0</v>
          </cell>
          <cell r="R19">
            <v>1992</v>
          </cell>
          <cell r="S19">
            <v>22</v>
          </cell>
          <cell r="U19" t="str">
            <v/>
          </cell>
          <cell r="V19" t="str">
            <v>да</v>
          </cell>
        </row>
        <row r="20">
          <cell r="A20" t="str">
            <v>32</v>
          </cell>
          <cell r="B20" t="str">
            <v>Волжский муниципальный район</v>
          </cell>
          <cell r="C20" t="str">
            <v>Республика Марий Эл</v>
          </cell>
          <cell r="D20" t="str">
            <v>Ляманкин Геннадий Викторович</v>
          </cell>
          <cell r="E20" t="str">
            <v>8.2</v>
          </cell>
          <cell r="F20">
            <v>2</v>
          </cell>
          <cell r="G20" t="str">
            <v>32</v>
          </cell>
          <cell r="H20" t="str">
            <v>Краснов Андрей</v>
          </cell>
          <cell r="I20" t="str">
            <v>1978</v>
          </cell>
          <cell r="K20" t="str">
            <v>м</v>
          </cell>
          <cell r="L20" t="str">
            <v>М/Ж 50</v>
          </cell>
          <cell r="N20">
            <v>1</v>
          </cell>
          <cell r="P20">
            <v>8</v>
          </cell>
          <cell r="Q20">
            <v>0</v>
          </cell>
          <cell r="R20">
            <v>1978</v>
          </cell>
          <cell r="S20">
            <v>36</v>
          </cell>
          <cell r="U20" t="str">
            <v/>
          </cell>
          <cell r="V20" t="str">
            <v>да</v>
          </cell>
        </row>
        <row r="21">
          <cell r="A21" t="str">
            <v>34</v>
          </cell>
          <cell r="B21" t="str">
            <v>Волжский муниципальный район</v>
          </cell>
          <cell r="C21" t="str">
            <v>Республика Марий Эл</v>
          </cell>
          <cell r="D21" t="str">
            <v>Ляманкин Геннадий Викторович</v>
          </cell>
          <cell r="E21" t="str">
            <v>8.4</v>
          </cell>
          <cell r="F21">
            <v>4</v>
          </cell>
          <cell r="G21" t="str">
            <v>34</v>
          </cell>
          <cell r="H21" t="str">
            <v>Ильин Павел</v>
          </cell>
          <cell r="I21" t="str">
            <v>1995</v>
          </cell>
          <cell r="K21" t="str">
            <v>м</v>
          </cell>
          <cell r="L21" t="str">
            <v>М/Ж 21</v>
          </cell>
          <cell r="N21">
            <v>1</v>
          </cell>
          <cell r="P21">
            <v>8</v>
          </cell>
          <cell r="Q21">
            <v>0</v>
          </cell>
          <cell r="R21">
            <v>1995</v>
          </cell>
          <cell r="S21">
            <v>19</v>
          </cell>
          <cell r="U21" t="str">
            <v/>
          </cell>
          <cell r="V21" t="str">
            <v>да</v>
          </cell>
        </row>
        <row r="22">
          <cell r="A22" t="str">
            <v>164</v>
          </cell>
          <cell r="B22" t="str">
            <v>г. Йошкар-Ола</v>
          </cell>
          <cell r="C22" t="str">
            <v>Республика Марий Эл</v>
          </cell>
          <cell r="D22" t="str">
            <v>Фёдоров Сергей Сергеевич</v>
          </cell>
          <cell r="E22" t="str">
            <v>1.4</v>
          </cell>
          <cell r="F22">
            <v>4</v>
          </cell>
          <cell r="G22" t="str">
            <v>164</v>
          </cell>
          <cell r="H22" t="str">
            <v>Фёдоров Сергей</v>
          </cell>
          <cell r="I22" t="str">
            <v>1978</v>
          </cell>
          <cell r="J22" t="str">
            <v>МС</v>
          </cell>
          <cell r="K22" t="str">
            <v>м</v>
          </cell>
          <cell r="L22" t="str">
            <v>М/Ж 50</v>
          </cell>
          <cell r="N22">
            <v>1</v>
          </cell>
          <cell r="P22">
            <v>1</v>
          </cell>
          <cell r="Q22">
            <v>100</v>
          </cell>
          <cell r="R22">
            <v>1978</v>
          </cell>
          <cell r="S22">
            <v>36</v>
          </cell>
          <cell r="U22" t="str">
            <v/>
          </cell>
          <cell r="V22" t="str">
            <v>да</v>
          </cell>
        </row>
        <row r="23">
          <cell r="A23" t="str">
            <v>162</v>
          </cell>
          <cell r="B23" t="str">
            <v>г. Йошкар-Ола</v>
          </cell>
          <cell r="C23" t="str">
            <v>Республика Марий Эл</v>
          </cell>
          <cell r="D23" t="str">
            <v>Фёдоров Сергей Сергеевич</v>
          </cell>
          <cell r="E23" t="str">
            <v>1.2</v>
          </cell>
          <cell r="F23">
            <v>2</v>
          </cell>
          <cell r="G23" t="str">
            <v>162</v>
          </cell>
          <cell r="H23" t="str">
            <v>Ибрагимов Дамир</v>
          </cell>
          <cell r="I23" t="str">
            <v>1994</v>
          </cell>
          <cell r="J23" t="str">
            <v>МС</v>
          </cell>
          <cell r="K23" t="str">
            <v>м</v>
          </cell>
          <cell r="L23" t="str">
            <v>М/Ж 21</v>
          </cell>
          <cell r="N23">
            <v>1</v>
          </cell>
          <cell r="P23">
            <v>1</v>
          </cell>
          <cell r="Q23">
            <v>100</v>
          </cell>
          <cell r="R23">
            <v>1994</v>
          </cell>
          <cell r="S23">
            <v>20</v>
          </cell>
          <cell r="U23" t="str">
            <v/>
          </cell>
          <cell r="V23" t="str">
            <v>да</v>
          </cell>
        </row>
        <row r="24">
          <cell r="A24" t="str">
            <v>161</v>
          </cell>
          <cell r="B24" t="str">
            <v>г. Йошкар-Ола</v>
          </cell>
          <cell r="C24" t="str">
            <v>Республика Марий Эл</v>
          </cell>
          <cell r="D24" t="str">
            <v>Фёдоров Сергей Сергеевич</v>
          </cell>
          <cell r="E24" t="str">
            <v>1.1</v>
          </cell>
          <cell r="F24">
            <v>1</v>
          </cell>
          <cell r="G24" t="str">
            <v>161</v>
          </cell>
          <cell r="H24" t="str">
            <v>Газизова Альбина</v>
          </cell>
          <cell r="I24" t="str">
            <v>1996</v>
          </cell>
          <cell r="J24" t="str">
            <v>МС</v>
          </cell>
          <cell r="K24" t="str">
            <v>ж</v>
          </cell>
          <cell r="L24" t="str">
            <v>М/Ж 21</v>
          </cell>
          <cell r="N24">
            <v>1</v>
          </cell>
          <cell r="P24">
            <v>1</v>
          </cell>
          <cell r="Q24">
            <v>100</v>
          </cell>
          <cell r="R24">
            <v>1996</v>
          </cell>
          <cell r="S24">
            <v>18</v>
          </cell>
          <cell r="U24" t="str">
            <v/>
          </cell>
          <cell r="V24" t="str">
            <v>да</v>
          </cell>
        </row>
        <row r="25">
          <cell r="A25" t="str">
            <v>163</v>
          </cell>
          <cell r="B25" t="str">
            <v>г. Йошкар-Ола</v>
          </cell>
          <cell r="C25" t="str">
            <v>Республика Марий Эл</v>
          </cell>
          <cell r="D25" t="str">
            <v>Фёдоров Сергей Сергеевич</v>
          </cell>
          <cell r="E25" t="str">
            <v>1.3</v>
          </cell>
          <cell r="F25">
            <v>3</v>
          </cell>
          <cell r="G25" t="str">
            <v>163</v>
          </cell>
          <cell r="H25" t="str">
            <v>Мышляева Александра</v>
          </cell>
          <cell r="I25" t="str">
            <v>1992</v>
          </cell>
          <cell r="J25" t="str">
            <v>КМС</v>
          </cell>
          <cell r="K25" t="str">
            <v>ж</v>
          </cell>
          <cell r="L25" t="str">
            <v>М/Ж 35</v>
          </cell>
          <cell r="N25">
            <v>1</v>
          </cell>
          <cell r="P25">
            <v>1</v>
          </cell>
          <cell r="Q25">
            <v>30</v>
          </cell>
          <cell r="R25">
            <v>1992</v>
          </cell>
          <cell r="S25">
            <v>22</v>
          </cell>
          <cell r="U25" t="str">
            <v/>
          </cell>
          <cell r="V25" t="str">
            <v>да</v>
          </cell>
        </row>
        <row r="26">
          <cell r="A26" t="str">
            <v>172</v>
          </cell>
          <cell r="B26" t="str">
            <v>г. Новочебоксарск</v>
          </cell>
          <cell r="C26" t="str">
            <v>Чувашская республика</v>
          </cell>
          <cell r="D26" t="str">
            <v>Карпова Анна Андреевна</v>
          </cell>
          <cell r="E26" t="str">
            <v>17.2</v>
          </cell>
          <cell r="F26">
            <v>2</v>
          </cell>
          <cell r="G26" t="str">
            <v>172</v>
          </cell>
          <cell r="H26" t="str">
            <v>Белов Андрей</v>
          </cell>
          <cell r="I26" t="str">
            <v>1991</v>
          </cell>
          <cell r="J26" t="str">
            <v>I</v>
          </cell>
          <cell r="K26" t="str">
            <v>м</v>
          </cell>
          <cell r="L26" t="str">
            <v>М/Ж 35</v>
          </cell>
          <cell r="N26">
            <v>1</v>
          </cell>
          <cell r="P26">
            <v>17</v>
          </cell>
          <cell r="Q26">
            <v>10</v>
          </cell>
          <cell r="R26">
            <v>1991</v>
          </cell>
          <cell r="S26">
            <v>23</v>
          </cell>
          <cell r="U26" t="str">
            <v/>
          </cell>
          <cell r="V26" t="str">
            <v>да</v>
          </cell>
        </row>
        <row r="27">
          <cell r="A27" t="str">
            <v>173</v>
          </cell>
          <cell r="B27" t="str">
            <v>г. Новочебоксарск</v>
          </cell>
          <cell r="C27" t="str">
            <v>Чувашская республика</v>
          </cell>
          <cell r="D27" t="str">
            <v>Карпова Анна Андреевна</v>
          </cell>
          <cell r="E27" t="str">
            <v>17.3</v>
          </cell>
          <cell r="F27">
            <v>3</v>
          </cell>
          <cell r="G27" t="str">
            <v>173</v>
          </cell>
          <cell r="H27" t="str">
            <v>Карпова Анна</v>
          </cell>
          <cell r="I27" t="str">
            <v>1992</v>
          </cell>
          <cell r="J27" t="str">
            <v>МС</v>
          </cell>
          <cell r="K27" t="str">
            <v>ж</v>
          </cell>
          <cell r="L27" t="str">
            <v>М/Ж 35</v>
          </cell>
          <cell r="N27">
            <v>1</v>
          </cell>
          <cell r="P27">
            <v>17</v>
          </cell>
          <cell r="Q27">
            <v>100</v>
          </cell>
          <cell r="R27">
            <v>1992</v>
          </cell>
          <cell r="S27">
            <v>22</v>
          </cell>
          <cell r="U27" t="str">
            <v/>
          </cell>
          <cell r="V27" t="str">
            <v>да</v>
          </cell>
        </row>
        <row r="28">
          <cell r="A28" t="str">
            <v>171</v>
          </cell>
          <cell r="B28" t="str">
            <v>г. Новочебоксарск</v>
          </cell>
          <cell r="C28" t="str">
            <v>Чувашская республика</v>
          </cell>
          <cell r="D28" t="str">
            <v>Карпова Анна Андреевна</v>
          </cell>
          <cell r="E28" t="str">
            <v>17.1</v>
          </cell>
          <cell r="F28">
            <v>1</v>
          </cell>
          <cell r="G28" t="str">
            <v>171</v>
          </cell>
          <cell r="H28" t="str">
            <v>Львов Андрей</v>
          </cell>
          <cell r="I28" t="str">
            <v>1988</v>
          </cell>
          <cell r="J28" t="str">
            <v>МС</v>
          </cell>
          <cell r="K28" t="str">
            <v>м</v>
          </cell>
          <cell r="L28" t="str">
            <v>М/Ж 35</v>
          </cell>
          <cell r="N28">
            <v>1</v>
          </cell>
          <cell r="Q28">
            <v>100</v>
          </cell>
          <cell r="R28">
            <v>1988</v>
          </cell>
          <cell r="S28">
            <v>26</v>
          </cell>
          <cell r="U28" t="str">
            <v/>
          </cell>
          <cell r="V28" t="str">
            <v>да</v>
          </cell>
        </row>
        <row r="29">
          <cell r="A29" t="str">
            <v>174</v>
          </cell>
          <cell r="B29" t="str">
            <v>г. Новочебоксарск</v>
          </cell>
          <cell r="C29" t="str">
            <v>Чувашская республика</v>
          </cell>
          <cell r="D29" t="str">
            <v>Карпова Анна Андреевна</v>
          </cell>
          <cell r="E29" t="str">
            <v>17.4</v>
          </cell>
          <cell r="F29">
            <v>4</v>
          </cell>
          <cell r="G29" t="str">
            <v>174</v>
          </cell>
          <cell r="H29" t="str">
            <v>Мартьянов Евгений</v>
          </cell>
          <cell r="I29" t="str">
            <v>1995</v>
          </cell>
          <cell r="J29" t="str">
            <v>КМС</v>
          </cell>
          <cell r="K29" t="str">
            <v>м</v>
          </cell>
          <cell r="L29" t="str">
            <v>М/Ж 21</v>
          </cell>
          <cell r="N29">
            <v>1</v>
          </cell>
          <cell r="Q29">
            <v>30</v>
          </cell>
          <cell r="R29">
            <v>1995</v>
          </cell>
          <cell r="S29">
            <v>19</v>
          </cell>
          <cell r="U29" t="str">
            <v/>
          </cell>
          <cell r="V29" t="str">
            <v>да</v>
          </cell>
        </row>
        <row r="30">
          <cell r="A30" t="str">
            <v>42</v>
          </cell>
          <cell r="B30" t="str">
            <v>г. Чебоксары</v>
          </cell>
          <cell r="C30" t="str">
            <v>Чувашская республика</v>
          </cell>
          <cell r="D30" t="str">
            <v>Матвеев Владимир Сергеевич</v>
          </cell>
          <cell r="E30" t="str">
            <v>4.2</v>
          </cell>
          <cell r="F30">
            <v>2</v>
          </cell>
          <cell r="G30" t="str">
            <v>42</v>
          </cell>
          <cell r="H30" t="str">
            <v>Кудряшов Андрей</v>
          </cell>
          <cell r="I30" t="str">
            <v>1992</v>
          </cell>
          <cell r="J30" t="str">
            <v>II</v>
          </cell>
          <cell r="K30" t="str">
            <v>м</v>
          </cell>
          <cell r="L30" t="str">
            <v>М/Ж 35</v>
          </cell>
          <cell r="N30">
            <v>1</v>
          </cell>
          <cell r="P30">
            <v>4</v>
          </cell>
          <cell r="Q30">
            <v>3</v>
          </cell>
          <cell r="R30">
            <v>1992</v>
          </cell>
          <cell r="S30">
            <v>22</v>
          </cell>
          <cell r="U30" t="str">
            <v/>
          </cell>
          <cell r="V30" t="str">
            <v>да</v>
          </cell>
        </row>
        <row r="31">
          <cell r="A31" t="str">
            <v>44</v>
          </cell>
          <cell r="B31" t="str">
            <v>г. Чебоксары</v>
          </cell>
          <cell r="C31" t="str">
            <v>Чувашская республика</v>
          </cell>
          <cell r="D31" t="str">
            <v>Матвеев Владимир Сергеевич</v>
          </cell>
          <cell r="E31" t="str">
            <v>4.4</v>
          </cell>
          <cell r="F31">
            <v>4</v>
          </cell>
          <cell r="G31" t="str">
            <v>44</v>
          </cell>
          <cell r="H31" t="str">
            <v>Егоров Василий</v>
          </cell>
          <cell r="I31" t="str">
            <v>1980</v>
          </cell>
          <cell r="J31" t="str">
            <v>I</v>
          </cell>
          <cell r="K31" t="str">
            <v>м</v>
          </cell>
          <cell r="L31" t="str">
            <v>М/Ж 35</v>
          </cell>
          <cell r="N31">
            <v>1</v>
          </cell>
          <cell r="P31">
            <v>4</v>
          </cell>
          <cell r="Q31">
            <v>10</v>
          </cell>
          <cell r="R31">
            <v>1980</v>
          </cell>
          <cell r="S31">
            <v>34</v>
          </cell>
          <cell r="U31" t="str">
            <v/>
          </cell>
          <cell r="V31" t="str">
            <v>да</v>
          </cell>
        </row>
        <row r="32">
          <cell r="A32" t="str">
            <v>41</v>
          </cell>
          <cell r="B32" t="str">
            <v>г. Чебоксары</v>
          </cell>
          <cell r="C32" t="str">
            <v>Чувашская республика</v>
          </cell>
          <cell r="D32" t="str">
            <v>Матвеев Владимир Сергеевич</v>
          </cell>
          <cell r="E32" t="str">
            <v>4.1</v>
          </cell>
          <cell r="F32">
            <v>1</v>
          </cell>
          <cell r="G32" t="str">
            <v>41</v>
          </cell>
          <cell r="H32" t="str">
            <v>Павлов Виктор</v>
          </cell>
          <cell r="I32" t="str">
            <v>1966</v>
          </cell>
          <cell r="J32" t="str">
            <v>II</v>
          </cell>
          <cell r="K32" t="str">
            <v>м</v>
          </cell>
          <cell r="L32" t="str">
            <v>М/Ж 35</v>
          </cell>
          <cell r="N32">
            <v>1</v>
          </cell>
          <cell r="Q32">
            <v>3</v>
          </cell>
          <cell r="R32">
            <v>1966</v>
          </cell>
          <cell r="S32">
            <v>48</v>
          </cell>
          <cell r="U32" t="str">
            <v/>
          </cell>
          <cell r="V32" t="str">
            <v>да</v>
          </cell>
        </row>
        <row r="33">
          <cell r="A33" t="str">
            <v>43</v>
          </cell>
          <cell r="B33" t="str">
            <v>г. Чебоксары</v>
          </cell>
          <cell r="C33" t="str">
            <v>Чувашская республика</v>
          </cell>
          <cell r="D33" t="str">
            <v>Матвеев Владимир Сергеевич</v>
          </cell>
          <cell r="E33" t="str">
            <v>4.3</v>
          </cell>
          <cell r="F33">
            <v>3</v>
          </cell>
          <cell r="G33" t="str">
            <v>43</v>
          </cell>
          <cell r="H33" t="str">
            <v>Салмина Любовь</v>
          </cell>
          <cell r="I33" t="str">
            <v>1971</v>
          </cell>
          <cell r="J33" t="str">
            <v>II</v>
          </cell>
          <cell r="K33" t="str">
            <v>ж</v>
          </cell>
          <cell r="L33" t="str">
            <v>М/Ж 50</v>
          </cell>
          <cell r="N33">
            <v>1</v>
          </cell>
          <cell r="Q33">
            <v>3</v>
          </cell>
          <cell r="R33">
            <v>1971</v>
          </cell>
          <cell r="S33">
            <v>43</v>
          </cell>
          <cell r="U33" t="str">
            <v/>
          </cell>
          <cell r="V33" t="str">
            <v>да</v>
          </cell>
        </row>
        <row r="34">
          <cell r="A34" t="str">
            <v>52</v>
          </cell>
          <cell r="B34" t="str">
            <v>Горномарийский район</v>
          </cell>
          <cell r="C34" t="str">
            <v>Республика Марий Эл</v>
          </cell>
          <cell r="D34" t="str">
            <v>Иванов Сергей Ипполитович</v>
          </cell>
          <cell r="E34" t="str">
            <v>3.2</v>
          </cell>
          <cell r="F34">
            <v>2</v>
          </cell>
          <cell r="G34" t="str">
            <v>52</v>
          </cell>
          <cell r="H34" t="str">
            <v>Смирнов Иван</v>
          </cell>
          <cell r="I34" t="str">
            <v>1992</v>
          </cell>
          <cell r="K34" t="str">
            <v>м</v>
          </cell>
          <cell r="L34" t="str">
            <v>М/Ж 35</v>
          </cell>
          <cell r="N34">
            <v>1</v>
          </cell>
          <cell r="P34">
            <v>3</v>
          </cell>
          <cell r="Q34">
            <v>0</v>
          </cell>
          <cell r="R34">
            <v>1992</v>
          </cell>
          <cell r="S34">
            <v>22</v>
          </cell>
          <cell r="U34" t="str">
            <v/>
          </cell>
          <cell r="V34" t="str">
            <v>да</v>
          </cell>
        </row>
        <row r="35">
          <cell r="A35" t="str">
            <v>54</v>
          </cell>
          <cell r="B35" t="str">
            <v>Горномарийский район</v>
          </cell>
          <cell r="C35" t="str">
            <v>Республика Марий Эл</v>
          </cell>
          <cell r="D35" t="str">
            <v>Иванов Сергей Ипполитович</v>
          </cell>
          <cell r="E35" t="str">
            <v>3.4</v>
          </cell>
          <cell r="F35">
            <v>4</v>
          </cell>
          <cell r="G35" t="str">
            <v>54</v>
          </cell>
          <cell r="H35" t="str">
            <v>Иванов Сергей</v>
          </cell>
          <cell r="I35" t="str">
            <v>1959</v>
          </cell>
          <cell r="K35" t="str">
            <v>м</v>
          </cell>
          <cell r="L35" t="str">
            <v>М/Ж 50</v>
          </cell>
          <cell r="N35">
            <v>1</v>
          </cell>
          <cell r="P35">
            <v>3</v>
          </cell>
          <cell r="Q35">
            <v>0</v>
          </cell>
          <cell r="R35">
            <v>1959</v>
          </cell>
          <cell r="S35">
            <v>55</v>
          </cell>
          <cell r="U35" t="str">
            <v/>
          </cell>
          <cell r="V35" t="str">
            <v>да</v>
          </cell>
        </row>
        <row r="36">
          <cell r="A36" t="str">
            <v>51</v>
          </cell>
          <cell r="B36" t="str">
            <v>Горномарийский район</v>
          </cell>
          <cell r="C36" t="str">
            <v>Республика Марий Эл</v>
          </cell>
          <cell r="D36" t="str">
            <v>Иванов Сергей Ипполитович</v>
          </cell>
          <cell r="E36" t="str">
            <v>3.1</v>
          </cell>
          <cell r="F36">
            <v>1</v>
          </cell>
          <cell r="G36" t="str">
            <v>51</v>
          </cell>
          <cell r="H36" t="str">
            <v>Казанцев Александр</v>
          </cell>
          <cell r="I36" t="str">
            <v>1984</v>
          </cell>
          <cell r="K36" t="str">
            <v>м</v>
          </cell>
          <cell r="L36" t="str">
            <v>М/Ж 35</v>
          </cell>
          <cell r="N36">
            <v>1</v>
          </cell>
          <cell r="Q36">
            <v>0</v>
          </cell>
          <cell r="R36">
            <v>1984</v>
          </cell>
          <cell r="S36">
            <v>30</v>
          </cell>
          <cell r="U36" t="str">
            <v/>
          </cell>
          <cell r="V36" t="str">
            <v>да</v>
          </cell>
        </row>
        <row r="37">
          <cell r="A37" t="str">
            <v>53</v>
          </cell>
          <cell r="B37" t="str">
            <v>Горномарийский район</v>
          </cell>
          <cell r="C37" t="str">
            <v>Республика Марий Эл</v>
          </cell>
          <cell r="D37" t="str">
            <v>Иванов Сергей Ипполитович</v>
          </cell>
          <cell r="E37" t="str">
            <v>3.3</v>
          </cell>
          <cell r="F37">
            <v>3</v>
          </cell>
          <cell r="G37" t="str">
            <v>53</v>
          </cell>
          <cell r="H37" t="str">
            <v>Данилова Марина</v>
          </cell>
          <cell r="I37" t="str">
            <v>1985</v>
          </cell>
          <cell r="K37" t="str">
            <v>ж</v>
          </cell>
          <cell r="L37" t="str">
            <v>М/Ж 35</v>
          </cell>
          <cell r="N37">
            <v>1</v>
          </cell>
          <cell r="Q37">
            <v>0</v>
          </cell>
          <cell r="R37">
            <v>1985</v>
          </cell>
          <cell r="S37">
            <v>29</v>
          </cell>
          <cell r="U37" t="str">
            <v/>
          </cell>
          <cell r="V37" t="str">
            <v>да</v>
          </cell>
        </row>
        <row r="38">
          <cell r="A38" t="str">
            <v>184</v>
          </cell>
          <cell r="B38" t="str">
            <v>ДДЮТиЭ "Простор" Ново-Савинского района г.Казани</v>
          </cell>
          <cell r="C38" t="str">
            <v>Республика Татарстан</v>
          </cell>
          <cell r="D38" t="str">
            <v>Фазлиев Рафаил Маннапович</v>
          </cell>
          <cell r="E38" t="str">
            <v>11.4</v>
          </cell>
          <cell r="F38">
            <v>4</v>
          </cell>
          <cell r="G38" t="str">
            <v>184</v>
          </cell>
          <cell r="H38" t="str">
            <v>Асхадуллин Ильдар</v>
          </cell>
          <cell r="I38" t="str">
            <v>1998</v>
          </cell>
          <cell r="J38" t="str">
            <v>II</v>
          </cell>
          <cell r="K38" t="str">
            <v>м</v>
          </cell>
          <cell r="L38" t="str">
            <v>М/Ж 21</v>
          </cell>
          <cell r="N38">
            <v>1</v>
          </cell>
          <cell r="P38">
            <v>111</v>
          </cell>
          <cell r="Q38">
            <v>3</v>
          </cell>
          <cell r="R38">
            <v>1998</v>
          </cell>
          <cell r="S38">
            <v>16</v>
          </cell>
          <cell r="U38" t="str">
            <v/>
          </cell>
          <cell r="V38" t="str">
            <v>да</v>
          </cell>
        </row>
        <row r="39">
          <cell r="A39" t="str">
            <v>63</v>
          </cell>
          <cell r="B39" t="str">
            <v>ДДЮТиЭ "Простор" Ново-Савинского района г.Казани</v>
          </cell>
          <cell r="C39" t="str">
            <v>Республика Татарстан</v>
          </cell>
          <cell r="D39" t="str">
            <v>Фазлиев Рафаил Маннапович</v>
          </cell>
          <cell r="E39" t="str">
            <v>11.7</v>
          </cell>
          <cell r="F39">
            <v>7</v>
          </cell>
          <cell r="G39" t="str">
            <v>63</v>
          </cell>
          <cell r="H39" t="str">
            <v>Калимуллина Энже  ЛИЧНО</v>
          </cell>
          <cell r="I39" t="str">
            <v>1988</v>
          </cell>
          <cell r="J39" t="str">
            <v>II</v>
          </cell>
          <cell r="K39" t="str">
            <v>ж</v>
          </cell>
          <cell r="L39" t="str">
            <v>М/Ж 35</v>
          </cell>
          <cell r="N39">
            <v>1</v>
          </cell>
          <cell r="P39">
            <v>111</v>
          </cell>
          <cell r="Q39">
            <v>3</v>
          </cell>
          <cell r="R39">
            <v>1988</v>
          </cell>
          <cell r="S39">
            <v>26</v>
          </cell>
          <cell r="U39" t="str">
            <v/>
          </cell>
          <cell r="V39" t="str">
            <v>да</v>
          </cell>
        </row>
        <row r="40">
          <cell r="A40" t="str">
            <v>62</v>
          </cell>
          <cell r="B40" t="str">
            <v>ДДЮТиЭ "Простор" Ново-Савинского района г.Казани</v>
          </cell>
          <cell r="C40" t="str">
            <v>Республика Татарстан</v>
          </cell>
          <cell r="D40" t="str">
            <v>Фазлиев Рафаил Маннапович</v>
          </cell>
          <cell r="E40" t="str">
            <v>11.6</v>
          </cell>
          <cell r="F40">
            <v>6</v>
          </cell>
          <cell r="G40" t="str">
            <v>62</v>
          </cell>
          <cell r="H40" t="str">
            <v>Цыганов Дмитрий  ЛИЧНО</v>
          </cell>
          <cell r="I40" t="str">
            <v>1982</v>
          </cell>
          <cell r="J40" t="str">
            <v>III</v>
          </cell>
          <cell r="K40" t="str">
            <v>м</v>
          </cell>
          <cell r="L40" t="str">
            <v>М/Ж 35</v>
          </cell>
          <cell r="N40">
            <v>1</v>
          </cell>
          <cell r="P40">
            <v>111</v>
          </cell>
          <cell r="Q40">
            <v>1</v>
          </cell>
          <cell r="R40">
            <v>1982</v>
          </cell>
          <cell r="S40">
            <v>32</v>
          </cell>
          <cell r="U40" t="str">
            <v/>
          </cell>
          <cell r="V40" t="str">
            <v>да</v>
          </cell>
        </row>
        <row r="41">
          <cell r="A41" t="str">
            <v>61</v>
          </cell>
          <cell r="B41" t="str">
            <v>ДДЮТиЭ "Простор" Ново-Савинского района г.Казани</v>
          </cell>
          <cell r="C41" t="str">
            <v>Республика Татарстан</v>
          </cell>
          <cell r="D41" t="str">
            <v>Фазлиев Рафаил Маннапович</v>
          </cell>
          <cell r="E41" t="str">
            <v>11.5</v>
          </cell>
          <cell r="F41">
            <v>5</v>
          </cell>
          <cell r="G41" t="str">
            <v>61</v>
          </cell>
          <cell r="H41" t="str">
            <v>Яманов Игорь  ЛИЧНО</v>
          </cell>
          <cell r="I41" t="str">
            <v>1994</v>
          </cell>
          <cell r="J41" t="str">
            <v>I</v>
          </cell>
          <cell r="K41" t="str">
            <v>ж</v>
          </cell>
          <cell r="L41" t="str">
            <v>М/Ж 21</v>
          </cell>
          <cell r="N41">
            <v>1</v>
          </cell>
          <cell r="P41">
            <v>111</v>
          </cell>
          <cell r="Q41">
            <v>10</v>
          </cell>
          <cell r="R41">
            <v>1994</v>
          </cell>
          <cell r="S41">
            <v>20</v>
          </cell>
          <cell r="U41" t="str">
            <v/>
          </cell>
          <cell r="V41" t="str">
            <v>да</v>
          </cell>
        </row>
        <row r="42">
          <cell r="A42" t="str">
            <v>64</v>
          </cell>
          <cell r="B42" t="str">
            <v>ДДЮТиЭ "Простор" Ново-Савинского района г.Казани</v>
          </cell>
          <cell r="C42" t="str">
            <v>Республика Татарстан</v>
          </cell>
          <cell r="D42" t="str">
            <v>Фазлиев Рафаил Маннапович</v>
          </cell>
          <cell r="E42" t="str">
            <v>11.8</v>
          </cell>
          <cell r="F42">
            <v>8</v>
          </cell>
          <cell r="G42" t="str">
            <v>64</v>
          </cell>
          <cell r="H42" t="str">
            <v>Дерзаев Сергей ЛИЧНО</v>
          </cell>
          <cell r="I42" t="str">
            <v>1985</v>
          </cell>
          <cell r="J42" t="str">
            <v>III</v>
          </cell>
          <cell r="K42" t="str">
            <v>м</v>
          </cell>
          <cell r="L42" t="str">
            <v>М/Ж 35</v>
          </cell>
          <cell r="N42">
            <v>1</v>
          </cell>
          <cell r="P42">
            <v>112</v>
          </cell>
          <cell r="Q42">
            <v>1</v>
          </cell>
          <cell r="R42">
            <v>1985</v>
          </cell>
          <cell r="S42">
            <v>29</v>
          </cell>
          <cell r="U42" t="str">
            <v/>
          </cell>
          <cell r="V42" t="str">
            <v>да</v>
          </cell>
        </row>
        <row r="43">
          <cell r="A43" t="str">
            <v>181</v>
          </cell>
          <cell r="B43" t="str">
            <v>ДДЮТиЭ "Простор" Ново-Савинского района г.Казани</v>
          </cell>
          <cell r="C43" t="str">
            <v>Республика Татарстан</v>
          </cell>
          <cell r="D43" t="str">
            <v>Фазлиев Рафаил Маннапович</v>
          </cell>
          <cell r="E43" t="str">
            <v>11.1</v>
          </cell>
          <cell r="F43">
            <v>1</v>
          </cell>
          <cell r="G43" t="str">
            <v>181</v>
          </cell>
          <cell r="H43" t="str">
            <v>Набиуллин Ранис</v>
          </cell>
          <cell r="I43" t="str">
            <v>1986</v>
          </cell>
          <cell r="K43" t="str">
            <v>м</v>
          </cell>
          <cell r="L43" t="str">
            <v>М/Ж 35</v>
          </cell>
          <cell r="N43">
            <v>1</v>
          </cell>
          <cell r="P43">
            <v>112</v>
          </cell>
          <cell r="Q43">
            <v>0</v>
          </cell>
          <cell r="R43">
            <v>1986</v>
          </cell>
          <cell r="S43">
            <v>28</v>
          </cell>
          <cell r="U43" t="str">
            <v/>
          </cell>
          <cell r="V43" t="str">
            <v>да</v>
          </cell>
        </row>
        <row r="44">
          <cell r="A44" t="str">
            <v>182</v>
          </cell>
          <cell r="B44" t="str">
            <v>ДДЮТиЭ "Простор" Ново-Савинского района г.Казани</v>
          </cell>
          <cell r="C44" t="str">
            <v>Республика Татарстан</v>
          </cell>
          <cell r="D44" t="str">
            <v>Фазлиев Рафаил Маннапович</v>
          </cell>
          <cell r="E44" t="str">
            <v>11.2</v>
          </cell>
          <cell r="F44">
            <v>2</v>
          </cell>
          <cell r="G44" t="str">
            <v>182</v>
          </cell>
          <cell r="H44" t="str">
            <v>Фазлиев Рафаил</v>
          </cell>
          <cell r="I44" t="str">
            <v>1956</v>
          </cell>
          <cell r="K44" t="str">
            <v>м</v>
          </cell>
          <cell r="L44" t="str">
            <v>М/Ж 50</v>
          </cell>
          <cell r="N44">
            <v>1</v>
          </cell>
          <cell r="P44">
            <v>112</v>
          </cell>
          <cell r="Q44">
            <v>0</v>
          </cell>
          <cell r="R44">
            <v>1956</v>
          </cell>
          <cell r="S44">
            <v>58</v>
          </cell>
          <cell r="U44" t="str">
            <v/>
          </cell>
          <cell r="V44" t="str">
            <v>да</v>
          </cell>
        </row>
        <row r="45">
          <cell r="A45" t="str">
            <v>183</v>
          </cell>
          <cell r="B45" t="str">
            <v>ДДЮТиЭ "Простор" Ново-Савинского района г.Казани</v>
          </cell>
          <cell r="C45" t="str">
            <v>Республика Татарстан</v>
          </cell>
          <cell r="D45" t="str">
            <v>Фазлиев Рафаил Маннапович</v>
          </cell>
          <cell r="E45" t="str">
            <v>11.3</v>
          </cell>
          <cell r="F45">
            <v>3</v>
          </cell>
          <cell r="G45" t="str">
            <v>183</v>
          </cell>
          <cell r="H45" t="str">
            <v>Файрузова Эвелина</v>
          </cell>
          <cell r="I45" t="str">
            <v>1996</v>
          </cell>
          <cell r="J45" t="str">
            <v>I</v>
          </cell>
          <cell r="K45" t="str">
            <v>ж</v>
          </cell>
          <cell r="L45" t="str">
            <v>М/Ж 21</v>
          </cell>
          <cell r="N45">
            <v>1</v>
          </cell>
          <cell r="P45">
            <v>112</v>
          </cell>
          <cell r="Q45">
            <v>10</v>
          </cell>
          <cell r="R45">
            <v>1996</v>
          </cell>
          <cell r="S45">
            <v>18</v>
          </cell>
          <cell r="U45" t="str">
            <v/>
          </cell>
          <cell r="V45" t="str">
            <v>да</v>
          </cell>
        </row>
        <row r="46">
          <cell r="A46" t="str">
            <v>194</v>
          </cell>
          <cell r="B46" t="str">
            <v>Куженерский район</v>
          </cell>
          <cell r="C46" t="str">
            <v>Республика Марий Эл</v>
          </cell>
          <cell r="D46" t="str">
            <v>Пайдыганова Зоя Николаевна</v>
          </cell>
          <cell r="E46" t="str">
            <v>6.4</v>
          </cell>
          <cell r="F46">
            <v>4</v>
          </cell>
          <cell r="G46" t="str">
            <v>194</v>
          </cell>
          <cell r="H46" t="str">
            <v>Ельмекеев Дмитрий</v>
          </cell>
          <cell r="I46" t="str">
            <v>1986</v>
          </cell>
          <cell r="K46" t="str">
            <v>м</v>
          </cell>
          <cell r="L46" t="str">
            <v>М/Ж 35</v>
          </cell>
          <cell r="N46">
            <v>1</v>
          </cell>
          <cell r="P46">
            <v>6</v>
          </cell>
          <cell r="Q46">
            <v>0</v>
          </cell>
          <cell r="R46">
            <v>1986</v>
          </cell>
          <cell r="S46">
            <v>28</v>
          </cell>
          <cell r="U46" t="str">
            <v/>
          </cell>
          <cell r="V46" t="str">
            <v>да</v>
          </cell>
        </row>
        <row r="47">
          <cell r="A47" t="str">
            <v>191</v>
          </cell>
          <cell r="B47" t="str">
            <v>Куженерский район</v>
          </cell>
          <cell r="C47" t="str">
            <v>Республика Марий Эл</v>
          </cell>
          <cell r="D47" t="str">
            <v>Пайдыганова Зоя Николаевна</v>
          </cell>
          <cell r="E47" t="str">
            <v>6.1</v>
          </cell>
          <cell r="F47">
            <v>1</v>
          </cell>
          <cell r="G47" t="str">
            <v>191</v>
          </cell>
          <cell r="H47" t="str">
            <v>Мурзанаев Иван</v>
          </cell>
          <cell r="I47" t="str">
            <v>1992</v>
          </cell>
          <cell r="J47" t="str">
            <v>КМС</v>
          </cell>
          <cell r="K47" t="str">
            <v>м</v>
          </cell>
          <cell r="L47" t="str">
            <v>М/Ж 35</v>
          </cell>
          <cell r="N47">
            <v>1</v>
          </cell>
          <cell r="P47">
            <v>6</v>
          </cell>
          <cell r="Q47">
            <v>30</v>
          </cell>
          <cell r="R47">
            <v>1992</v>
          </cell>
          <cell r="S47">
            <v>22</v>
          </cell>
          <cell r="U47" t="str">
            <v/>
          </cell>
          <cell r="V47" t="str">
            <v>да</v>
          </cell>
        </row>
        <row r="48">
          <cell r="A48" t="str">
            <v>192</v>
          </cell>
          <cell r="B48" t="str">
            <v>Куженерский район</v>
          </cell>
          <cell r="C48" t="str">
            <v>Республика Марий Эл</v>
          </cell>
          <cell r="D48" t="str">
            <v>Пайдыганова Зоя Николаевна</v>
          </cell>
          <cell r="E48" t="str">
            <v>6.2</v>
          </cell>
          <cell r="F48">
            <v>2</v>
          </cell>
          <cell r="G48" t="str">
            <v>192</v>
          </cell>
          <cell r="H48" t="str">
            <v>Петухов Дмитрий</v>
          </cell>
          <cell r="I48" t="str">
            <v>1990</v>
          </cell>
          <cell r="K48" t="str">
            <v>м</v>
          </cell>
          <cell r="L48" t="str">
            <v>М/Ж 35</v>
          </cell>
          <cell r="N48">
            <v>1</v>
          </cell>
          <cell r="Q48">
            <v>0</v>
          </cell>
          <cell r="R48">
            <v>1990</v>
          </cell>
          <cell r="S48">
            <v>24</v>
          </cell>
          <cell r="U48" t="str">
            <v/>
          </cell>
          <cell r="V48" t="str">
            <v>да</v>
          </cell>
        </row>
        <row r="49">
          <cell r="A49" t="str">
            <v>193</v>
          </cell>
          <cell r="B49" t="str">
            <v>Куженерский район</v>
          </cell>
          <cell r="C49" t="str">
            <v>Республика Марий Эл</v>
          </cell>
          <cell r="D49" t="str">
            <v>Пайдыганова Зоя Николаевна</v>
          </cell>
          <cell r="E49" t="str">
            <v>6.3</v>
          </cell>
          <cell r="F49">
            <v>3</v>
          </cell>
          <cell r="G49" t="str">
            <v>193</v>
          </cell>
          <cell r="H49" t="str">
            <v>Свинина Наталья</v>
          </cell>
          <cell r="I49" t="str">
            <v>1993</v>
          </cell>
          <cell r="J49" t="str">
            <v>I</v>
          </cell>
          <cell r="K49" t="str">
            <v>ж</v>
          </cell>
          <cell r="L49" t="str">
            <v>М/Ж 35</v>
          </cell>
          <cell r="N49">
            <v>1</v>
          </cell>
          <cell r="Q49">
            <v>10</v>
          </cell>
          <cell r="R49">
            <v>1993</v>
          </cell>
          <cell r="S49">
            <v>21</v>
          </cell>
          <cell r="U49" t="str">
            <v/>
          </cell>
          <cell r="V49" t="str">
            <v>да</v>
          </cell>
        </row>
        <row r="50">
          <cell r="A50" t="str">
            <v>82</v>
          </cell>
          <cell r="B50" t="str">
            <v>Мари-Турекский муниципальный район</v>
          </cell>
          <cell r="C50" t="str">
            <v>Республика Марий Эл</v>
          </cell>
          <cell r="D50" t="str">
            <v>Кочергин Дмитрий Николаевич</v>
          </cell>
          <cell r="E50" t="str">
            <v>7.2</v>
          </cell>
          <cell r="F50">
            <v>2</v>
          </cell>
          <cell r="G50" t="str">
            <v>82</v>
          </cell>
          <cell r="H50" t="str">
            <v>Кочергин Дмитрий</v>
          </cell>
          <cell r="I50" t="str">
            <v>1987</v>
          </cell>
          <cell r="J50" t="str">
            <v>III</v>
          </cell>
          <cell r="K50" t="str">
            <v>м</v>
          </cell>
          <cell r="L50" t="str">
            <v>М/Ж 35</v>
          </cell>
          <cell r="N50">
            <v>1</v>
          </cell>
          <cell r="P50">
            <v>7</v>
          </cell>
          <cell r="Q50">
            <v>1</v>
          </cell>
          <cell r="R50">
            <v>1987</v>
          </cell>
          <cell r="S50">
            <v>27</v>
          </cell>
          <cell r="U50" t="str">
            <v/>
          </cell>
          <cell r="V50" t="str">
            <v>да</v>
          </cell>
        </row>
        <row r="51">
          <cell r="A51" t="str">
            <v>81</v>
          </cell>
          <cell r="B51" t="str">
            <v>Мари-Турекский муниципальный район</v>
          </cell>
          <cell r="C51" t="str">
            <v>Республика Марий Эл</v>
          </cell>
          <cell r="D51" t="str">
            <v>Кочергин Дмитрий Николаевич</v>
          </cell>
          <cell r="E51" t="str">
            <v>7.1</v>
          </cell>
          <cell r="F51">
            <v>1</v>
          </cell>
          <cell r="G51" t="str">
            <v>81</v>
          </cell>
          <cell r="H51" t="str">
            <v>Семёнов Алексей</v>
          </cell>
          <cell r="I51" t="str">
            <v>1989</v>
          </cell>
          <cell r="J51" t="str">
            <v>III</v>
          </cell>
          <cell r="K51" t="str">
            <v>м</v>
          </cell>
          <cell r="L51" t="str">
            <v>М/Ж 35</v>
          </cell>
          <cell r="N51">
            <v>1</v>
          </cell>
          <cell r="P51">
            <v>7</v>
          </cell>
          <cell r="Q51">
            <v>1</v>
          </cell>
          <cell r="R51">
            <v>1989</v>
          </cell>
          <cell r="S51">
            <v>25</v>
          </cell>
          <cell r="U51" t="str">
            <v/>
          </cell>
          <cell r="V51" t="str">
            <v>да</v>
          </cell>
        </row>
        <row r="52">
          <cell r="A52" t="str">
            <v>84</v>
          </cell>
          <cell r="B52" t="str">
            <v>Мари-Турекский муниципальный район</v>
          </cell>
          <cell r="C52" t="str">
            <v>Республика Марий Эл</v>
          </cell>
          <cell r="D52" t="str">
            <v>Кочергин Дмитрий Николаевич</v>
          </cell>
          <cell r="E52" t="str">
            <v>7.4</v>
          </cell>
          <cell r="F52">
            <v>4</v>
          </cell>
          <cell r="G52" t="str">
            <v>84</v>
          </cell>
          <cell r="H52" t="str">
            <v>Арасланов Руслан</v>
          </cell>
          <cell r="I52" t="str">
            <v>1987</v>
          </cell>
          <cell r="J52" t="str">
            <v>МС</v>
          </cell>
          <cell r="K52" t="str">
            <v>м</v>
          </cell>
          <cell r="L52" t="str">
            <v>М/Ж 35</v>
          </cell>
          <cell r="N52">
            <v>1</v>
          </cell>
          <cell r="P52">
            <v>7</v>
          </cell>
          <cell r="Q52">
            <v>100</v>
          </cell>
          <cell r="R52">
            <v>1987</v>
          </cell>
          <cell r="S52">
            <v>27</v>
          </cell>
          <cell r="U52" t="str">
            <v/>
          </cell>
          <cell r="V52" t="str">
            <v>да</v>
          </cell>
        </row>
        <row r="53">
          <cell r="A53" t="str">
            <v>83</v>
          </cell>
          <cell r="B53" t="str">
            <v>Мари-Турекский муниципальный район</v>
          </cell>
          <cell r="C53" t="str">
            <v>Республика Марий Эл</v>
          </cell>
          <cell r="D53" t="str">
            <v>Кочергин Дмитрий Николаевич</v>
          </cell>
          <cell r="E53" t="str">
            <v>7.3</v>
          </cell>
          <cell r="F53">
            <v>3</v>
          </cell>
          <cell r="G53" t="str">
            <v>83</v>
          </cell>
          <cell r="H53" t="str">
            <v>Семёнова Виктория</v>
          </cell>
          <cell r="I53" t="str">
            <v>1996</v>
          </cell>
          <cell r="K53" t="str">
            <v>ж</v>
          </cell>
          <cell r="L53" t="str">
            <v>М/Ж 21</v>
          </cell>
          <cell r="N53">
            <v>1</v>
          </cell>
          <cell r="P53">
            <v>7</v>
          </cell>
          <cell r="Q53">
            <v>0</v>
          </cell>
          <cell r="R53">
            <v>1996</v>
          </cell>
          <cell r="S53">
            <v>18</v>
          </cell>
          <cell r="U53" t="str">
            <v/>
          </cell>
          <cell r="V53" t="str">
            <v>да</v>
          </cell>
        </row>
        <row r="54">
          <cell r="A54" t="str">
            <v>103</v>
          </cell>
          <cell r="B54" t="str">
            <v>МБОУ «Гимназия № 94» Московского района г.Казани</v>
          </cell>
          <cell r="C54" t="str">
            <v>Республика Татарстан</v>
          </cell>
          <cell r="D54" t="str">
            <v>Косолапова Анастасия Олеговна</v>
          </cell>
          <cell r="E54" t="str">
            <v>9.3</v>
          </cell>
          <cell r="F54">
            <v>3</v>
          </cell>
          <cell r="G54" t="str">
            <v>103</v>
          </cell>
          <cell r="H54" t="str">
            <v>Косолапова Анастасия</v>
          </cell>
          <cell r="I54" t="str">
            <v>1981</v>
          </cell>
          <cell r="J54" t="str">
            <v>КМС</v>
          </cell>
          <cell r="K54" t="str">
            <v>ж</v>
          </cell>
          <cell r="L54" t="str">
            <v>М/Ж 35</v>
          </cell>
          <cell r="N54">
            <v>1</v>
          </cell>
          <cell r="P54">
            <v>9</v>
          </cell>
          <cell r="Q54">
            <v>30</v>
          </cell>
          <cell r="R54">
            <v>1981</v>
          </cell>
          <cell r="S54">
            <v>33</v>
          </cell>
          <cell r="U54" t="str">
            <v/>
          </cell>
          <cell r="V54" t="str">
            <v>да</v>
          </cell>
        </row>
        <row r="55">
          <cell r="A55" t="str">
            <v>104</v>
          </cell>
          <cell r="B55" t="str">
            <v>МБОУ «Гимназия № 94» Московского района г.Казани</v>
          </cell>
          <cell r="C55" t="str">
            <v>Республика Татарстан</v>
          </cell>
          <cell r="D55" t="str">
            <v>Косолапова Анастасия Олеговна</v>
          </cell>
          <cell r="E55" t="str">
            <v>9.4</v>
          </cell>
          <cell r="F55">
            <v>4</v>
          </cell>
          <cell r="G55" t="str">
            <v>104</v>
          </cell>
          <cell r="H55" t="str">
            <v>Тихонова Наталия</v>
          </cell>
          <cell r="I55" t="str">
            <v>1973</v>
          </cell>
          <cell r="K55" t="str">
            <v>ж</v>
          </cell>
          <cell r="L55" t="str">
            <v>М/Ж 50</v>
          </cell>
          <cell r="N55">
            <v>1</v>
          </cell>
          <cell r="P55">
            <v>9</v>
          </cell>
          <cell r="Q55">
            <v>0</v>
          </cell>
          <cell r="R55">
            <v>1973</v>
          </cell>
          <cell r="S55">
            <v>41</v>
          </cell>
          <cell r="U55" t="str">
            <v/>
          </cell>
          <cell r="V55" t="str">
            <v>да</v>
          </cell>
        </row>
        <row r="56">
          <cell r="A56" t="str">
            <v>101</v>
          </cell>
          <cell r="B56" t="str">
            <v>МБОУ «Гимназия № 94» Московского района г.Казани</v>
          </cell>
          <cell r="C56" t="str">
            <v>Республика Татарстан</v>
          </cell>
          <cell r="D56" t="str">
            <v>Косолапова Анастасия Олеговна</v>
          </cell>
          <cell r="E56" t="str">
            <v>9.1</v>
          </cell>
          <cell r="F56">
            <v>1</v>
          </cell>
          <cell r="G56" t="str">
            <v>101</v>
          </cell>
          <cell r="H56" t="str">
            <v>Шихапов Руслан</v>
          </cell>
          <cell r="I56" t="str">
            <v>1985</v>
          </cell>
          <cell r="K56" t="str">
            <v>м</v>
          </cell>
          <cell r="L56" t="str">
            <v>М/Ж 35</v>
          </cell>
          <cell r="N56">
            <v>1</v>
          </cell>
          <cell r="Q56">
            <v>0</v>
          </cell>
          <cell r="R56">
            <v>1985</v>
          </cell>
          <cell r="S56">
            <v>29</v>
          </cell>
          <cell r="U56" t="str">
            <v/>
          </cell>
          <cell r="V56" t="str">
            <v>да</v>
          </cell>
        </row>
        <row r="57">
          <cell r="A57" t="str">
            <v>102</v>
          </cell>
          <cell r="B57" t="str">
            <v>МБОУ «Гимназия № 94» Московского района г.Казани</v>
          </cell>
          <cell r="C57" t="str">
            <v>Республика Татарстан</v>
          </cell>
          <cell r="D57" t="str">
            <v>Косолапова Анастасия Олеговна</v>
          </cell>
          <cell r="E57" t="str">
            <v>9.2</v>
          </cell>
          <cell r="F57">
            <v>2</v>
          </cell>
          <cell r="G57" t="str">
            <v>102</v>
          </cell>
          <cell r="H57" t="str">
            <v>Сафин Рустем</v>
          </cell>
          <cell r="I57" t="str">
            <v>1978</v>
          </cell>
          <cell r="K57" t="str">
            <v>м</v>
          </cell>
          <cell r="L57" t="str">
            <v>М/Ж 50</v>
          </cell>
          <cell r="N57">
            <v>1</v>
          </cell>
          <cell r="Q57">
            <v>0</v>
          </cell>
          <cell r="R57">
            <v>1978</v>
          </cell>
          <cell r="S57">
            <v>36</v>
          </cell>
          <cell r="U57" t="str">
            <v/>
          </cell>
          <cell r="V57" t="str">
            <v>да</v>
          </cell>
        </row>
        <row r="58">
          <cell r="A58" t="str">
            <v>113</v>
          </cell>
          <cell r="B58" t="str">
            <v>МБОУ ДОД «ДДЮТиЭ» Московского района г.Казани</v>
          </cell>
          <cell r="C58" t="str">
            <v>Республика Татарстан</v>
          </cell>
          <cell r="D58" t="str">
            <v>Рубинский Андрей Анатольевич</v>
          </cell>
          <cell r="E58" t="str">
            <v>13.3</v>
          </cell>
          <cell r="F58">
            <v>3</v>
          </cell>
          <cell r="G58" t="str">
            <v>113</v>
          </cell>
          <cell r="H58" t="str">
            <v>Юрикова Алёна</v>
          </cell>
          <cell r="I58" t="str">
            <v>1992</v>
          </cell>
          <cell r="K58" t="str">
            <v>ж</v>
          </cell>
          <cell r="L58" t="str">
            <v>М/Ж 35</v>
          </cell>
          <cell r="N58">
            <v>1</v>
          </cell>
          <cell r="P58">
            <v>13</v>
          </cell>
          <cell r="Q58">
            <v>0</v>
          </cell>
          <cell r="R58">
            <v>1992</v>
          </cell>
          <cell r="S58">
            <v>22</v>
          </cell>
          <cell r="U58" t="str">
            <v/>
          </cell>
          <cell r="V58" t="str">
            <v>да</v>
          </cell>
        </row>
        <row r="59">
          <cell r="A59" t="str">
            <v>111</v>
          </cell>
          <cell r="B59" t="str">
            <v>МБОУ ДОД «ДДЮТиЭ» Московского района г.Казани</v>
          </cell>
          <cell r="C59" t="str">
            <v>Республика Татарстан</v>
          </cell>
          <cell r="D59" t="str">
            <v>Рубинский Андрей Анатольевич</v>
          </cell>
          <cell r="E59" t="str">
            <v>13.1</v>
          </cell>
          <cell r="F59">
            <v>1</v>
          </cell>
          <cell r="G59" t="str">
            <v>111</v>
          </cell>
          <cell r="H59" t="str">
            <v>Иванов Сергей</v>
          </cell>
          <cell r="I59" t="str">
            <v>1958</v>
          </cell>
          <cell r="K59" t="str">
            <v>м</v>
          </cell>
          <cell r="L59" t="str">
            <v>М/Ж 50</v>
          </cell>
          <cell r="N59">
            <v>1</v>
          </cell>
          <cell r="P59">
            <v>13</v>
          </cell>
          <cell r="Q59">
            <v>0</v>
          </cell>
          <cell r="R59">
            <v>1958</v>
          </cell>
          <cell r="S59">
            <v>56</v>
          </cell>
          <cell r="U59" t="str">
            <v/>
          </cell>
          <cell r="V59" t="str">
            <v>да</v>
          </cell>
        </row>
        <row r="60">
          <cell r="A60" t="str">
            <v>112</v>
          </cell>
          <cell r="B60" t="str">
            <v>МБОУ ДОД «ДДЮТиЭ» Московского района г.Казани</v>
          </cell>
          <cell r="C60" t="str">
            <v>Республика Татарстан</v>
          </cell>
          <cell r="D60" t="str">
            <v>Рубинский Андрей Анатольевич</v>
          </cell>
          <cell r="E60" t="str">
            <v>13.2</v>
          </cell>
          <cell r="F60">
            <v>2</v>
          </cell>
          <cell r="G60" t="str">
            <v>112</v>
          </cell>
          <cell r="H60" t="str">
            <v>Рубинский Андрей</v>
          </cell>
          <cell r="I60" t="str">
            <v>1963</v>
          </cell>
          <cell r="K60" t="str">
            <v>м</v>
          </cell>
          <cell r="L60" t="str">
            <v>М/Ж 50</v>
          </cell>
          <cell r="N60">
            <v>1</v>
          </cell>
          <cell r="P60">
            <v>13</v>
          </cell>
          <cell r="Q60">
            <v>0</v>
          </cell>
          <cell r="R60">
            <v>1963</v>
          </cell>
          <cell r="S60">
            <v>51</v>
          </cell>
          <cell r="U60" t="str">
            <v/>
          </cell>
          <cell r="V60" t="str">
            <v>да</v>
          </cell>
        </row>
        <row r="61">
          <cell r="A61" t="str">
            <v>114</v>
          </cell>
          <cell r="B61" t="str">
            <v>МБОУ ДОД «ДДЮТиЭ» Московского района г.Казани</v>
          </cell>
          <cell r="C61" t="str">
            <v>Республика Татарстан</v>
          </cell>
          <cell r="D61" t="str">
            <v>Рубинский Андрей Анатольевич</v>
          </cell>
          <cell r="E61" t="str">
            <v>13.4</v>
          </cell>
          <cell r="F61">
            <v>4</v>
          </cell>
          <cell r="G61" t="str">
            <v>114</v>
          </cell>
          <cell r="H61" t="str">
            <v>Сабиров Ильдар</v>
          </cell>
          <cell r="I61" t="str">
            <v>1967</v>
          </cell>
          <cell r="K61" t="str">
            <v>м</v>
          </cell>
          <cell r="L61" t="str">
            <v>М/Ж 50</v>
          </cell>
          <cell r="N61">
            <v>1</v>
          </cell>
          <cell r="Q61">
            <v>0</v>
          </cell>
          <cell r="R61">
            <v>1967</v>
          </cell>
          <cell r="S61">
            <v>47</v>
          </cell>
          <cell r="U61" t="str">
            <v/>
          </cell>
          <cell r="V61" t="str">
            <v>да</v>
          </cell>
        </row>
        <row r="62">
          <cell r="A62" t="str">
            <v>204</v>
          </cell>
          <cell r="B62" t="str">
            <v>МО "Звениговский муниципальный район"</v>
          </cell>
          <cell r="C62" t="str">
            <v>Республика Марий Эл</v>
          </cell>
          <cell r="D62" t="str">
            <v>Новокшанова Нина Викторовна</v>
          </cell>
          <cell r="E62" t="str">
            <v>14.4</v>
          </cell>
          <cell r="F62">
            <v>4</v>
          </cell>
          <cell r="G62" t="str">
            <v>204</v>
          </cell>
          <cell r="H62" t="str">
            <v>Романов Александр</v>
          </cell>
          <cell r="I62" t="str">
            <v>1994</v>
          </cell>
          <cell r="J62" t="str">
            <v>II</v>
          </cell>
          <cell r="K62" t="str">
            <v>м</v>
          </cell>
          <cell r="L62" t="str">
            <v>М/Ж 21</v>
          </cell>
          <cell r="N62">
            <v>1</v>
          </cell>
          <cell r="P62">
            <v>14</v>
          </cell>
          <cell r="Q62">
            <v>3</v>
          </cell>
          <cell r="R62">
            <v>1994</v>
          </cell>
          <cell r="S62">
            <v>20</v>
          </cell>
          <cell r="U62" t="str">
            <v/>
          </cell>
          <cell r="V62" t="str">
            <v>да</v>
          </cell>
        </row>
        <row r="63">
          <cell r="A63" t="str">
            <v>201</v>
          </cell>
          <cell r="B63" t="str">
            <v>МО "Звениговский муниципальный район"</v>
          </cell>
          <cell r="C63" t="str">
            <v>Республика Марий Эл</v>
          </cell>
          <cell r="D63" t="str">
            <v>Новокшанова Нина Викторовна</v>
          </cell>
          <cell r="E63" t="str">
            <v>14.1</v>
          </cell>
          <cell r="F63">
            <v>1</v>
          </cell>
          <cell r="G63" t="str">
            <v>201</v>
          </cell>
          <cell r="H63" t="str">
            <v>Кольцов Евгений</v>
          </cell>
          <cell r="I63" t="str">
            <v>1995</v>
          </cell>
          <cell r="J63" t="str">
            <v>II</v>
          </cell>
          <cell r="K63" t="str">
            <v>м</v>
          </cell>
          <cell r="L63" t="str">
            <v>М/Ж 21</v>
          </cell>
          <cell r="N63">
            <v>1</v>
          </cell>
          <cell r="P63">
            <v>14</v>
          </cell>
          <cell r="Q63">
            <v>3</v>
          </cell>
          <cell r="R63">
            <v>1995</v>
          </cell>
          <cell r="S63">
            <v>19</v>
          </cell>
          <cell r="U63" t="str">
            <v/>
          </cell>
          <cell r="V63" t="str">
            <v>да</v>
          </cell>
        </row>
        <row r="64">
          <cell r="A64" t="str">
            <v>203</v>
          </cell>
          <cell r="B64" t="str">
            <v>МО "Звениговский муниципальный район"</v>
          </cell>
          <cell r="C64" t="str">
            <v>Республика Марий Эл</v>
          </cell>
          <cell r="D64" t="str">
            <v>Новокшанова Нина Викторовна</v>
          </cell>
          <cell r="E64" t="str">
            <v>14.3</v>
          </cell>
          <cell r="F64">
            <v>3</v>
          </cell>
          <cell r="G64" t="str">
            <v>203</v>
          </cell>
          <cell r="H64" t="str">
            <v>Пасынкова Татьяна</v>
          </cell>
          <cell r="I64" t="str">
            <v>1973</v>
          </cell>
          <cell r="K64" t="str">
            <v>ж</v>
          </cell>
          <cell r="L64" t="str">
            <v>М/Ж 35</v>
          </cell>
          <cell r="N64">
            <v>1</v>
          </cell>
          <cell r="P64">
            <v>14</v>
          </cell>
          <cell r="Q64">
            <v>0</v>
          </cell>
          <cell r="R64">
            <v>1973</v>
          </cell>
          <cell r="S64">
            <v>41</v>
          </cell>
          <cell r="U64" t="str">
            <v/>
          </cell>
          <cell r="V64" t="str">
            <v>да</v>
          </cell>
        </row>
        <row r="65">
          <cell r="A65" t="str">
            <v>202</v>
          </cell>
          <cell r="B65" t="str">
            <v>МО "Звениговский муниципальный район"</v>
          </cell>
          <cell r="C65" t="str">
            <v>Республика Марий Эл</v>
          </cell>
          <cell r="D65" t="str">
            <v>Новокшанова Нина Викторовна</v>
          </cell>
          <cell r="E65" t="str">
            <v>14.2</v>
          </cell>
          <cell r="F65">
            <v>2</v>
          </cell>
          <cell r="G65" t="str">
            <v>202</v>
          </cell>
          <cell r="H65" t="str">
            <v>Хасанъянов Максим</v>
          </cell>
          <cell r="I65" t="str">
            <v>1962</v>
          </cell>
          <cell r="K65" t="str">
            <v>м</v>
          </cell>
          <cell r="L65" t="str">
            <v>М/Ж 50</v>
          </cell>
          <cell r="N65">
            <v>1</v>
          </cell>
          <cell r="Q65">
            <v>0</v>
          </cell>
          <cell r="R65">
            <v>1962</v>
          </cell>
          <cell r="S65">
            <v>52</v>
          </cell>
          <cell r="U65" t="str">
            <v/>
          </cell>
          <cell r="V65" t="str">
            <v>да</v>
          </cell>
        </row>
        <row r="66">
          <cell r="A66" t="str">
            <v>122</v>
          </cell>
          <cell r="B66" t="str">
            <v>МО "Советский муниципальный район"</v>
          </cell>
          <cell r="C66" t="str">
            <v>Республика Марий Эл</v>
          </cell>
          <cell r="D66" t="str">
            <v>Григорьев Демьян Данилович</v>
          </cell>
          <cell r="E66" t="str">
            <v>2.2</v>
          </cell>
          <cell r="F66">
            <v>2</v>
          </cell>
          <cell r="G66" t="str">
            <v>122</v>
          </cell>
          <cell r="H66" t="str">
            <v>Колумбаев Эдуард</v>
          </cell>
          <cell r="I66" t="str">
            <v>1967</v>
          </cell>
          <cell r="J66" t="str">
            <v>III</v>
          </cell>
          <cell r="K66" t="str">
            <v>м</v>
          </cell>
          <cell r="L66" t="str">
            <v>М/Ж 50</v>
          </cell>
          <cell r="N66">
            <v>1</v>
          </cell>
          <cell r="P66">
            <v>2</v>
          </cell>
          <cell r="Q66">
            <v>1</v>
          </cell>
          <cell r="R66">
            <v>1967</v>
          </cell>
          <cell r="S66">
            <v>47</v>
          </cell>
          <cell r="U66" t="str">
            <v/>
          </cell>
          <cell r="V66" t="str">
            <v>да</v>
          </cell>
        </row>
        <row r="67">
          <cell r="A67" t="str">
            <v>121</v>
          </cell>
          <cell r="B67" t="str">
            <v>МО "Советский муниципальный район"</v>
          </cell>
          <cell r="C67" t="str">
            <v>Республика Марий Эл</v>
          </cell>
          <cell r="D67" t="str">
            <v>Григорьев Демьян Данилович</v>
          </cell>
          <cell r="E67" t="str">
            <v>2.1</v>
          </cell>
          <cell r="F67">
            <v>1</v>
          </cell>
          <cell r="G67" t="str">
            <v>121</v>
          </cell>
          <cell r="H67" t="str">
            <v>Антонов Евгений</v>
          </cell>
          <cell r="I67" t="str">
            <v>1990</v>
          </cell>
          <cell r="J67" t="str">
            <v>II</v>
          </cell>
          <cell r="K67" t="str">
            <v>м</v>
          </cell>
          <cell r="L67" t="str">
            <v>М/Ж 35</v>
          </cell>
          <cell r="N67">
            <v>1</v>
          </cell>
          <cell r="P67">
            <v>2</v>
          </cell>
          <cell r="Q67">
            <v>3</v>
          </cell>
          <cell r="R67">
            <v>1990</v>
          </cell>
          <cell r="S67">
            <v>24</v>
          </cell>
          <cell r="U67" t="str">
            <v/>
          </cell>
          <cell r="V67" t="str">
            <v>да</v>
          </cell>
        </row>
        <row r="68">
          <cell r="A68" t="str">
            <v>124</v>
          </cell>
          <cell r="B68" t="str">
            <v>МО "Советский муниципальный район"</v>
          </cell>
          <cell r="C68" t="str">
            <v>Республика Марий Эл</v>
          </cell>
          <cell r="D68" t="str">
            <v>Григорьев Демьян Данилович</v>
          </cell>
          <cell r="E68" t="str">
            <v>2.4</v>
          </cell>
          <cell r="F68">
            <v>4</v>
          </cell>
          <cell r="G68" t="str">
            <v>124</v>
          </cell>
          <cell r="H68" t="str">
            <v>Орешкин Сергей</v>
          </cell>
          <cell r="I68" t="str">
            <v>1976</v>
          </cell>
          <cell r="K68" t="str">
            <v>м</v>
          </cell>
          <cell r="L68" t="str">
            <v>М/Ж 50</v>
          </cell>
          <cell r="N68">
            <v>1</v>
          </cell>
          <cell r="P68">
            <v>2</v>
          </cell>
          <cell r="Q68">
            <v>0</v>
          </cell>
          <cell r="R68">
            <v>1976</v>
          </cell>
          <cell r="S68">
            <v>38</v>
          </cell>
          <cell r="U68" t="str">
            <v/>
          </cell>
          <cell r="V68" t="str">
            <v>да</v>
          </cell>
        </row>
        <row r="69">
          <cell r="A69" t="str">
            <v>123</v>
          </cell>
          <cell r="B69" t="str">
            <v>МО "Советский муниципальный район"</v>
          </cell>
          <cell r="C69" t="str">
            <v>Республика Марий Эл</v>
          </cell>
          <cell r="D69" t="str">
            <v>Григорьев Демьян Данилович</v>
          </cell>
          <cell r="E69" t="str">
            <v>2.3</v>
          </cell>
          <cell r="F69">
            <v>3</v>
          </cell>
          <cell r="G69" t="str">
            <v>123</v>
          </cell>
          <cell r="H69" t="str">
            <v>Иванова Наталья</v>
          </cell>
          <cell r="I69" t="str">
            <v>1983</v>
          </cell>
          <cell r="K69" t="str">
            <v>ж</v>
          </cell>
          <cell r="L69" t="str">
            <v>М/Ж 35</v>
          </cell>
          <cell r="N69">
            <v>1</v>
          </cell>
          <cell r="P69">
            <v>2</v>
          </cell>
          <cell r="Q69">
            <v>0</v>
          </cell>
          <cell r="R69">
            <v>1983</v>
          </cell>
          <cell r="S69">
            <v>31</v>
          </cell>
          <cell r="U69" t="str">
            <v/>
          </cell>
          <cell r="V69" t="str">
            <v>да</v>
          </cell>
        </row>
        <row r="70">
          <cell r="A70" t="str">
            <v>131</v>
          </cell>
          <cell r="B70" t="str">
            <v>Оршанский район</v>
          </cell>
          <cell r="C70" t="str">
            <v>Республика Марий Эл</v>
          </cell>
          <cell r="D70" t="str">
            <v>Петухов Вениамин Иванович</v>
          </cell>
          <cell r="E70" t="str">
            <v>5.1</v>
          </cell>
          <cell r="F70">
            <v>1</v>
          </cell>
          <cell r="G70" t="str">
            <v>131</v>
          </cell>
          <cell r="H70" t="str">
            <v>Козлов Николай</v>
          </cell>
          <cell r="I70" t="str">
            <v>1984</v>
          </cell>
          <cell r="K70" t="str">
            <v>м</v>
          </cell>
          <cell r="L70" t="str">
            <v>М/Ж 35</v>
          </cell>
          <cell r="N70">
            <v>1</v>
          </cell>
          <cell r="P70">
            <v>1</v>
          </cell>
          <cell r="Q70">
            <v>0</v>
          </cell>
          <cell r="R70">
            <v>1984</v>
          </cell>
          <cell r="S70">
            <v>30</v>
          </cell>
          <cell r="U70" t="str">
            <v/>
          </cell>
          <cell r="V70" t="str">
            <v>да</v>
          </cell>
        </row>
        <row r="71">
          <cell r="A71" t="str">
            <v>72</v>
          </cell>
          <cell r="B71" t="str">
            <v>Оршанский район</v>
          </cell>
          <cell r="C71" t="str">
            <v>Республика Марий Эл</v>
          </cell>
          <cell r="D71" t="str">
            <v>Петухов Вениамин Иванович</v>
          </cell>
          <cell r="E71" t="str">
            <v>5.6</v>
          </cell>
          <cell r="F71">
            <v>6</v>
          </cell>
          <cell r="G71" t="str">
            <v>72</v>
          </cell>
          <cell r="H71" t="str">
            <v>Петухов Вениамин ЛИЧНО</v>
          </cell>
          <cell r="I71" t="str">
            <v>1967</v>
          </cell>
          <cell r="K71" t="str">
            <v>м</v>
          </cell>
          <cell r="L71" t="str">
            <v>М/Ж 50</v>
          </cell>
          <cell r="N71">
            <v>1</v>
          </cell>
          <cell r="P71">
            <v>1</v>
          </cell>
          <cell r="Q71">
            <v>0</v>
          </cell>
          <cell r="R71">
            <v>1967</v>
          </cell>
          <cell r="S71">
            <v>47</v>
          </cell>
          <cell r="U71" t="str">
            <v/>
          </cell>
          <cell r="V71" t="str">
            <v>да</v>
          </cell>
        </row>
        <row r="72">
          <cell r="A72" t="str">
            <v>133</v>
          </cell>
          <cell r="B72" t="str">
            <v>Оршанский район</v>
          </cell>
          <cell r="C72" t="str">
            <v>Республика Марий Эл</v>
          </cell>
          <cell r="D72" t="str">
            <v>Петухов Вениамин Иванович</v>
          </cell>
          <cell r="E72" t="str">
            <v>5.3</v>
          </cell>
          <cell r="F72">
            <v>3</v>
          </cell>
          <cell r="G72" t="str">
            <v>133</v>
          </cell>
          <cell r="H72" t="str">
            <v>Петухова Ирина</v>
          </cell>
          <cell r="I72" t="str">
            <v>1974</v>
          </cell>
          <cell r="K72" t="str">
            <v>ж</v>
          </cell>
          <cell r="L72" t="str">
            <v>М/Ж 50</v>
          </cell>
          <cell r="N72">
            <v>1</v>
          </cell>
          <cell r="P72">
            <v>1</v>
          </cell>
          <cell r="Q72">
            <v>0</v>
          </cell>
          <cell r="R72">
            <v>1974</v>
          </cell>
          <cell r="S72">
            <v>40</v>
          </cell>
          <cell r="U72" t="str">
            <v/>
          </cell>
          <cell r="V72" t="str">
            <v>да</v>
          </cell>
        </row>
        <row r="73">
          <cell r="A73" t="str">
            <v>132</v>
          </cell>
          <cell r="B73" t="str">
            <v>Оршанский район</v>
          </cell>
          <cell r="C73" t="str">
            <v>Республика Марий Эл</v>
          </cell>
          <cell r="D73" t="str">
            <v>Петухов Вениамин Иванович</v>
          </cell>
          <cell r="E73" t="str">
            <v>5.2</v>
          </cell>
          <cell r="F73">
            <v>2</v>
          </cell>
          <cell r="G73" t="str">
            <v>132</v>
          </cell>
          <cell r="H73" t="str">
            <v>Кузьминых Сергей</v>
          </cell>
          <cell r="I73" t="str">
            <v>1971</v>
          </cell>
          <cell r="K73" t="str">
            <v>м</v>
          </cell>
          <cell r="L73" t="str">
            <v>М/Ж 50</v>
          </cell>
          <cell r="N73">
            <v>1</v>
          </cell>
          <cell r="P73">
            <v>1</v>
          </cell>
          <cell r="Q73">
            <v>0</v>
          </cell>
          <cell r="R73">
            <v>1971</v>
          </cell>
          <cell r="S73">
            <v>43</v>
          </cell>
          <cell r="U73" t="str">
            <v/>
          </cell>
          <cell r="V73" t="str">
            <v>да</v>
          </cell>
        </row>
        <row r="74">
          <cell r="A74" t="str">
            <v>73</v>
          </cell>
          <cell r="B74" t="str">
            <v>Оршанский район</v>
          </cell>
          <cell r="C74" t="str">
            <v>Республика Марий Эл</v>
          </cell>
          <cell r="D74" t="str">
            <v>Петухов Вениамин Иванович</v>
          </cell>
          <cell r="E74" t="str">
            <v>5.7</v>
          </cell>
          <cell r="F74">
            <v>7</v>
          </cell>
          <cell r="G74" t="str">
            <v>73</v>
          </cell>
          <cell r="H74" t="str">
            <v>Козлова Любовь  ЛИЧНО</v>
          </cell>
          <cell r="I74" t="str">
            <v>1974</v>
          </cell>
          <cell r="K74" t="str">
            <v>ж</v>
          </cell>
          <cell r="L74" t="str">
            <v>М/Ж 50</v>
          </cell>
          <cell r="N74">
            <v>1</v>
          </cell>
          <cell r="Q74">
            <v>0</v>
          </cell>
          <cell r="R74">
            <v>1974</v>
          </cell>
          <cell r="S74">
            <v>40</v>
          </cell>
          <cell r="U74" t="str">
            <v/>
          </cell>
          <cell r="V74" t="str">
            <v>да</v>
          </cell>
        </row>
        <row r="75">
          <cell r="A75" t="str">
            <v>134</v>
          </cell>
          <cell r="B75" t="str">
            <v>Оршанский район</v>
          </cell>
          <cell r="C75" t="str">
            <v>Республика Марий Эл</v>
          </cell>
          <cell r="D75" t="str">
            <v>Петухов Вениамин Иванович</v>
          </cell>
          <cell r="E75" t="str">
            <v>5.4</v>
          </cell>
          <cell r="F75">
            <v>4</v>
          </cell>
          <cell r="G75" t="str">
            <v>134</v>
          </cell>
          <cell r="H75" t="str">
            <v>Силин Анатолий</v>
          </cell>
          <cell r="I75" t="str">
            <v>1967</v>
          </cell>
          <cell r="K75" t="str">
            <v>м</v>
          </cell>
          <cell r="L75" t="str">
            <v>М/Ж 50</v>
          </cell>
          <cell r="N75">
            <v>1</v>
          </cell>
          <cell r="Q75">
            <v>0</v>
          </cell>
          <cell r="R75">
            <v>1967</v>
          </cell>
          <cell r="S75">
            <v>47</v>
          </cell>
          <cell r="U75" t="str">
            <v/>
          </cell>
          <cell r="V75" t="str">
            <v>да</v>
          </cell>
        </row>
        <row r="76">
          <cell r="A76" t="str">
            <v>71</v>
          </cell>
          <cell r="B76" t="str">
            <v>Оршанский район</v>
          </cell>
          <cell r="C76" t="str">
            <v>Республика Марий Эл</v>
          </cell>
          <cell r="D76" t="str">
            <v>Петухов Вениамин Иванович</v>
          </cell>
          <cell r="E76" t="str">
            <v>5.5</v>
          </cell>
          <cell r="F76">
            <v>5</v>
          </cell>
          <cell r="G76" t="str">
            <v>71</v>
          </cell>
          <cell r="H76" t="str">
            <v>Рыбаков Юрий  ЛИЧНО</v>
          </cell>
          <cell r="I76" t="str">
            <v>1962</v>
          </cell>
          <cell r="K76" t="str">
            <v>м</v>
          </cell>
          <cell r="L76" t="str">
            <v>М/Ж 50</v>
          </cell>
          <cell r="N76">
            <v>1</v>
          </cell>
          <cell r="Q76">
            <v>0</v>
          </cell>
          <cell r="R76">
            <v>1962</v>
          </cell>
          <cell r="S76">
            <v>52</v>
          </cell>
          <cell r="U76" t="str">
            <v/>
          </cell>
          <cell r="V76" t="str">
            <v>да</v>
          </cell>
        </row>
        <row r="77">
          <cell r="A77" t="str">
            <v>74</v>
          </cell>
          <cell r="B77" t="str">
            <v>Оршанский район</v>
          </cell>
          <cell r="C77" t="str">
            <v>Республика Марий Эл</v>
          </cell>
          <cell r="D77" t="str">
            <v>Петухов Вениамин Иванович</v>
          </cell>
          <cell r="E77" t="str">
            <v>5.8</v>
          </cell>
          <cell r="F77">
            <v>8</v>
          </cell>
          <cell r="G77" t="str">
            <v>74</v>
          </cell>
          <cell r="H77" t="str">
            <v>Кудрявцева Ирина  ЛИЧНО</v>
          </cell>
          <cell r="I77" t="str">
            <v>1987</v>
          </cell>
          <cell r="K77" t="str">
            <v>ж</v>
          </cell>
          <cell r="L77" t="str">
            <v>М/Ж 35</v>
          </cell>
          <cell r="N77">
            <v>1</v>
          </cell>
          <cell r="Q77">
            <v>0</v>
          </cell>
          <cell r="R77">
            <v>1987</v>
          </cell>
          <cell r="S77">
            <v>27</v>
          </cell>
          <cell r="U77" t="str">
            <v/>
          </cell>
          <cell r="V77" t="str">
            <v>да</v>
          </cell>
        </row>
        <row r="78">
          <cell r="A78" t="str">
            <v>142</v>
          </cell>
          <cell r="B78" t="str">
            <v>Работники системы образования Урмарского района "Сектор У"</v>
          </cell>
          <cell r="C78" t="str">
            <v>Чувашская республика</v>
          </cell>
          <cell r="D78" t="str">
            <v>Ниолаева Елена Ильинична</v>
          </cell>
          <cell r="E78" t="str">
            <v>12.2</v>
          </cell>
          <cell r="F78">
            <v>2</v>
          </cell>
          <cell r="G78" t="str">
            <v>142</v>
          </cell>
          <cell r="H78" t="str">
            <v>Васильев Константин</v>
          </cell>
          <cell r="I78" t="str">
            <v>1986</v>
          </cell>
          <cell r="K78" t="str">
            <v>м</v>
          </cell>
          <cell r="L78" t="str">
            <v>М/Ж 35</v>
          </cell>
          <cell r="N78">
            <v>1</v>
          </cell>
          <cell r="P78">
            <v>12</v>
          </cell>
          <cell r="Q78">
            <v>0</v>
          </cell>
          <cell r="R78">
            <v>1986</v>
          </cell>
          <cell r="S78">
            <v>28</v>
          </cell>
          <cell r="U78" t="str">
            <v/>
          </cell>
          <cell r="V78" t="str">
            <v>да</v>
          </cell>
        </row>
        <row r="79">
          <cell r="A79" t="str">
            <v>144</v>
          </cell>
          <cell r="B79" t="str">
            <v>Работники системы образования Урмарского района "Сектор У"</v>
          </cell>
          <cell r="C79" t="str">
            <v>Чувашская республика</v>
          </cell>
          <cell r="D79" t="str">
            <v>Ниолаева Елена Ильинична</v>
          </cell>
          <cell r="E79" t="str">
            <v>12.4</v>
          </cell>
          <cell r="F79">
            <v>4</v>
          </cell>
          <cell r="G79" t="str">
            <v>144</v>
          </cell>
          <cell r="H79" t="str">
            <v>Мефодьев Олег</v>
          </cell>
          <cell r="I79" t="str">
            <v>1965</v>
          </cell>
          <cell r="K79" t="str">
            <v>м</v>
          </cell>
          <cell r="L79" t="str">
            <v>М/Ж 50</v>
          </cell>
          <cell r="N79">
            <v>1</v>
          </cell>
          <cell r="P79">
            <v>12</v>
          </cell>
          <cell r="Q79">
            <v>0</v>
          </cell>
          <cell r="R79">
            <v>1965</v>
          </cell>
          <cell r="S79">
            <v>49</v>
          </cell>
          <cell r="U79" t="str">
            <v/>
          </cell>
          <cell r="V79" t="str">
            <v>да</v>
          </cell>
        </row>
        <row r="80">
          <cell r="A80" t="str">
            <v>143</v>
          </cell>
          <cell r="B80" t="str">
            <v>Работники системы образования Урмарского района "Сектор У"</v>
          </cell>
          <cell r="C80" t="str">
            <v>Чувашская республика</v>
          </cell>
          <cell r="D80" t="str">
            <v>Ниолаева Елена Ильинична</v>
          </cell>
          <cell r="E80" t="str">
            <v>12.3</v>
          </cell>
          <cell r="F80">
            <v>3</v>
          </cell>
          <cell r="G80" t="str">
            <v>143</v>
          </cell>
          <cell r="H80" t="str">
            <v>Петрова Альбина</v>
          </cell>
          <cell r="I80" t="str">
            <v>1973</v>
          </cell>
          <cell r="K80" t="str">
            <v>ж</v>
          </cell>
          <cell r="L80" t="str">
            <v>М/Ж 50</v>
          </cell>
          <cell r="N80">
            <v>1</v>
          </cell>
          <cell r="P80">
            <v>12</v>
          </cell>
          <cell r="Q80">
            <v>0</v>
          </cell>
          <cell r="R80">
            <v>1973</v>
          </cell>
          <cell r="S80">
            <v>41</v>
          </cell>
          <cell r="U80" t="str">
            <v/>
          </cell>
          <cell r="V80" t="str">
            <v>да</v>
          </cell>
        </row>
        <row r="81">
          <cell r="A81" t="str">
            <v>141</v>
          </cell>
          <cell r="B81" t="str">
            <v>Работники системы образования Урмарского района "Сектор У"</v>
          </cell>
          <cell r="C81" t="str">
            <v>Чувашская республика</v>
          </cell>
          <cell r="D81" t="str">
            <v>Ниолаева Елена Ильинична</v>
          </cell>
          <cell r="E81" t="str">
            <v>12.1</v>
          </cell>
          <cell r="F81">
            <v>1</v>
          </cell>
          <cell r="G81" t="str">
            <v>141</v>
          </cell>
          <cell r="H81" t="str">
            <v>Яковлев Александр</v>
          </cell>
          <cell r="I81" t="str">
            <v>1971</v>
          </cell>
          <cell r="K81" t="str">
            <v>м</v>
          </cell>
          <cell r="L81" t="str">
            <v>М/Ж 50</v>
          </cell>
          <cell r="N81">
            <v>1</v>
          </cell>
          <cell r="P81">
            <v>12</v>
          </cell>
          <cell r="Q81">
            <v>0</v>
          </cell>
          <cell r="R81">
            <v>1971</v>
          </cell>
          <cell r="S81">
            <v>43</v>
          </cell>
          <cell r="U81" t="str">
            <v/>
          </cell>
          <cell r="V81" t="str">
            <v>да</v>
          </cell>
        </row>
        <row r="82">
          <cell r="A82" t="str">
            <v>212</v>
          </cell>
          <cell r="B82" t="str">
            <v>Сернурский муниципальный район</v>
          </cell>
          <cell r="C82" t="str">
            <v>Республика Марий Эл</v>
          </cell>
          <cell r="D82" t="str">
            <v>Афанасьев Николай Валентинович</v>
          </cell>
          <cell r="E82" t="str">
            <v>19.2</v>
          </cell>
          <cell r="F82">
            <v>2</v>
          </cell>
          <cell r="G82" t="str">
            <v>212</v>
          </cell>
          <cell r="H82" t="str">
            <v>Афанасьев Николай</v>
          </cell>
          <cell r="I82" t="str">
            <v>1967</v>
          </cell>
          <cell r="K82" t="str">
            <v>м</v>
          </cell>
          <cell r="L82" t="str">
            <v>М/Ж 50</v>
          </cell>
          <cell r="N82">
            <v>1</v>
          </cell>
          <cell r="P82">
            <v>1</v>
          </cell>
          <cell r="Q82">
            <v>0</v>
          </cell>
          <cell r="R82">
            <v>1967</v>
          </cell>
          <cell r="S82">
            <v>47</v>
          </cell>
          <cell r="U82" t="str">
            <v/>
          </cell>
          <cell r="V82" t="str">
            <v>да</v>
          </cell>
        </row>
        <row r="83">
          <cell r="A83" t="str">
            <v>214</v>
          </cell>
          <cell r="B83" t="str">
            <v>Сернурский муниципальный район</v>
          </cell>
          <cell r="C83" t="str">
            <v>Республика Марий Эл</v>
          </cell>
          <cell r="D83" t="str">
            <v>Афанасьев Николай Валентинович</v>
          </cell>
          <cell r="E83" t="str">
            <v>19.4</v>
          </cell>
          <cell r="F83">
            <v>4</v>
          </cell>
          <cell r="G83" t="str">
            <v>214</v>
          </cell>
          <cell r="H83" t="str">
            <v>Павлов Евгений</v>
          </cell>
          <cell r="I83" t="str">
            <v>1969</v>
          </cell>
          <cell r="J83" t="str">
            <v>МС</v>
          </cell>
          <cell r="K83" t="str">
            <v>м</v>
          </cell>
          <cell r="L83" t="str">
            <v>М/Ж 50</v>
          </cell>
          <cell r="N83">
            <v>1</v>
          </cell>
          <cell r="P83">
            <v>1</v>
          </cell>
          <cell r="Q83">
            <v>100</v>
          </cell>
          <cell r="R83">
            <v>1969</v>
          </cell>
          <cell r="S83">
            <v>45</v>
          </cell>
          <cell r="U83" t="str">
            <v/>
          </cell>
          <cell r="V83" t="str">
            <v>да</v>
          </cell>
        </row>
        <row r="84">
          <cell r="A84" t="str">
            <v>211</v>
          </cell>
          <cell r="B84" t="str">
            <v>Сернурский муниципальный район</v>
          </cell>
          <cell r="C84" t="str">
            <v>Республика Марий Эл</v>
          </cell>
          <cell r="D84" t="str">
            <v>Афанасьев Николай Валентинович</v>
          </cell>
          <cell r="E84" t="str">
            <v>19.1</v>
          </cell>
          <cell r="F84">
            <v>1</v>
          </cell>
          <cell r="G84" t="str">
            <v>211</v>
          </cell>
          <cell r="H84" t="str">
            <v>Ведерников Иван</v>
          </cell>
          <cell r="I84" t="str">
            <v>1993</v>
          </cell>
          <cell r="K84" t="str">
            <v>м</v>
          </cell>
          <cell r="L84" t="str">
            <v>М/Ж 35</v>
          </cell>
          <cell r="N84">
            <v>1</v>
          </cell>
          <cell r="P84">
            <v>1</v>
          </cell>
          <cell r="Q84">
            <v>0</v>
          </cell>
          <cell r="R84">
            <v>1993</v>
          </cell>
          <cell r="S84">
            <v>21</v>
          </cell>
          <cell r="U84" t="str">
            <v/>
          </cell>
          <cell r="V84" t="str">
            <v>да</v>
          </cell>
        </row>
        <row r="85">
          <cell r="A85" t="str">
            <v>213</v>
          </cell>
          <cell r="B85" t="str">
            <v>Сернурский муниципальный район</v>
          </cell>
          <cell r="C85" t="str">
            <v>Республика Марий Эл</v>
          </cell>
          <cell r="D85" t="str">
            <v>Афанасьев Николай Валентинович</v>
          </cell>
          <cell r="E85" t="str">
            <v>19.3</v>
          </cell>
          <cell r="F85">
            <v>3</v>
          </cell>
          <cell r="G85" t="str">
            <v>213</v>
          </cell>
          <cell r="H85" t="str">
            <v>Петрова Алина</v>
          </cell>
          <cell r="I85" t="str">
            <v>1991</v>
          </cell>
          <cell r="J85" t="str">
            <v>КМС</v>
          </cell>
          <cell r="K85" t="str">
            <v>ж</v>
          </cell>
          <cell r="L85" t="str">
            <v>М/Ж 35</v>
          </cell>
          <cell r="N85">
            <v>1</v>
          </cell>
          <cell r="P85">
            <v>1</v>
          </cell>
          <cell r="Q85">
            <v>30</v>
          </cell>
          <cell r="R85">
            <v>1991</v>
          </cell>
          <cell r="S85">
            <v>23</v>
          </cell>
          <cell r="U85" t="str">
            <v/>
          </cell>
          <cell r="V85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16</v>
          </cell>
          <cell r="C2" t="str">
            <v>БОУ ОО ДОД ОДЮЦТИК г. Омска</v>
          </cell>
          <cell r="D2" t="str">
            <v>Омская область</v>
          </cell>
          <cell r="E2" t="str">
            <v>Жидкова Екатерина Васильевна</v>
          </cell>
          <cell r="F2" t="str">
            <v>Сарамуд Артем(КМС), Казанцев Дмитрий(б/р), Крушинина Наталья(б/р), Мамугин Александр(1)</v>
          </cell>
          <cell r="G2">
            <v>40</v>
          </cell>
          <cell r="H2">
            <v>0</v>
          </cell>
        </row>
        <row r="3">
          <cell r="A3">
            <v>29</v>
          </cell>
          <cell r="C3" t="str">
            <v>Воронежская область</v>
          </cell>
          <cell r="D3" t="str">
            <v>Воронежская область</v>
          </cell>
          <cell r="E3" t="str">
            <v>Сошин Сергей Николаевич </v>
          </cell>
          <cell r="F3" t="str">
            <v>Масюков Александр(2), Сишненко Алексей(3), Апасов Александр(2), Лукашева Евгения(2)</v>
          </cell>
          <cell r="G3">
            <v>10</v>
          </cell>
          <cell r="H3">
            <v>0</v>
          </cell>
        </row>
        <row r="4">
          <cell r="A4">
            <v>11</v>
          </cell>
          <cell r="C4" t="str">
            <v>г. Миасс </v>
          </cell>
          <cell r="D4" t="str">
            <v>Челябинская область </v>
          </cell>
          <cell r="E4" t="str">
            <v>Байбурин Дамир Фридович</v>
          </cell>
          <cell r="F4" t="str">
            <v>Байбурин Дамир(б/р), Музычук Александр(б/р), Страшников Максим(б/р), Цепкова Надежда(б/р)</v>
          </cell>
          <cell r="G4">
            <v>0</v>
          </cell>
          <cell r="H4">
            <v>0</v>
          </cell>
        </row>
        <row r="5">
          <cell r="A5">
            <v>18</v>
          </cell>
          <cell r="C5" t="str">
            <v>г. Химки, Московская область</v>
          </cell>
          <cell r="D5" t="str">
            <v>Московская область</v>
          </cell>
          <cell r="E5" t="str">
            <v>Карпов Ростислав Алексеевич</v>
          </cell>
          <cell r="F5" t="str">
            <v>Лучина Марина(2), Миняев Сергей(б/р), Чуфаров Сергей(1), Копытов Иван(б/р)</v>
          </cell>
          <cell r="G5">
            <v>13</v>
          </cell>
          <cell r="H5">
            <v>0</v>
          </cell>
        </row>
        <row r="6">
          <cell r="A6">
            <v>13</v>
          </cell>
          <cell r="C6" t="str">
            <v>ГАОУ ДОД РК «Детско-юношеского центра спорта и туризма» (Сыслола)</v>
          </cell>
          <cell r="D6" t="str">
            <v>Республика Коми</v>
          </cell>
          <cell r="E6" t="str">
            <v>Кропанев Дмитрий Васильевич</v>
          </cell>
          <cell r="F6" t="str">
            <v>Щепин Геннадий(б/р), Плешев Михаил(б/р), Печеницын Алексей(б/р), Рыбина Светлана(б/р)</v>
          </cell>
          <cell r="G6">
            <v>0</v>
          </cell>
          <cell r="H6">
            <v>0</v>
          </cell>
        </row>
        <row r="7">
          <cell r="A7">
            <v>12</v>
          </cell>
          <cell r="C7" t="str">
            <v>ГАОУ ДОД РК «Детско-юношеского центра спорта и туризма» (Экстрим и Ко)</v>
          </cell>
          <cell r="D7" t="str">
            <v>Республика Коми</v>
          </cell>
          <cell r="E7" t="str">
            <v>Николашенков Игорь Иванович</v>
          </cell>
          <cell r="F7" t="str">
            <v>Туголуков Иван(КМС), Ушакова Ирина(КМС), Курушина Ирина(КМС), Безносиков Владислав(КМС)</v>
          </cell>
          <cell r="G7">
            <v>120</v>
          </cell>
          <cell r="H7">
            <v>0</v>
          </cell>
        </row>
        <row r="8">
          <cell r="A8">
            <v>2</v>
          </cell>
          <cell r="C8" t="str">
            <v>ГБОУ МосгорСЮТур-1</v>
          </cell>
          <cell r="D8" t="str">
            <v>г.Москва</v>
          </cell>
          <cell r="E8" t="str">
            <v>Сафронова Мария Юрьевна</v>
          </cell>
          <cell r="F8" t="str">
            <v>Рябов Сергей(МС), Савин Александр(МС), Лукьянов Павел(МС), Хамурзова Мария(МС)</v>
          </cell>
          <cell r="G8">
            <v>400</v>
          </cell>
          <cell r="H8">
            <v>0</v>
          </cell>
        </row>
        <row r="9">
          <cell r="A9">
            <v>202</v>
          </cell>
          <cell r="C9" t="str">
            <v>ГБОУ МосгорСЮТур-2</v>
          </cell>
          <cell r="D9" t="str">
            <v>г.Москва</v>
          </cell>
          <cell r="E9" t="str">
            <v>Сафронова Мария Юрьевна</v>
          </cell>
          <cell r="F9" t="str">
            <v>Измайлов Марат(2), Хамурзов Владимир(МС), Сафронова Мария(МС), Фесенко Игорь(б/р)</v>
          </cell>
          <cell r="G9">
            <v>203</v>
          </cell>
          <cell r="H9">
            <v>0</v>
          </cell>
        </row>
        <row r="10">
          <cell r="A10">
            <v>21</v>
          </cell>
          <cell r="C10" t="str">
            <v>ДЮТиЭ Западно-Казахстанского областного центра, г.Уральск</v>
          </cell>
          <cell r="D10" t="str">
            <v>Республика Казахстан</v>
          </cell>
          <cell r="E10" t="str">
            <v>Адилова Айгуль Батыргалиевна</v>
          </cell>
          <cell r="F10" t="str">
            <v>Темирбулат Ади(I), Есламгалиев Жасканат(I), Каленова Ажара(I), Беркингалиев Фархат(I)</v>
          </cell>
          <cell r="G10">
            <v>40</v>
          </cell>
          <cell r="H10">
            <v>0</v>
          </cell>
        </row>
        <row r="11">
          <cell r="A11">
            <v>36</v>
          </cell>
          <cell r="C11" t="str">
            <v>ДЮЦ "Азимут" г. Йошкар-Ола-1</v>
          </cell>
          <cell r="D11" t="str">
            <v>Республика Марий Эл</v>
          </cell>
          <cell r="E11" t="str">
            <v>Федоров Сергей Сергеевич</v>
          </cell>
          <cell r="F11" t="str">
            <v>Волков Сергей(МС), Мышляева Александра(КМС), Ибрагимов Дамир(МС), Трофимов Александр(МС)</v>
          </cell>
          <cell r="G11">
            <v>330</v>
          </cell>
          <cell r="H11">
            <v>0</v>
          </cell>
        </row>
        <row r="12">
          <cell r="A12">
            <v>362</v>
          </cell>
          <cell r="C12" t="str">
            <v>ДЮЦ "Азимут" г. Йошкар-Ола</v>
          </cell>
          <cell r="D12" t="str">
            <v>Республика Марий Эл</v>
          </cell>
          <cell r="E12" t="str">
            <v>Федоров Сергей Сергеевич</v>
          </cell>
          <cell r="F12" t="str">
            <v>Новоселов Павел(МС), Логинова Евгения(КМС), Тимошев Геннадий(КМС), Фёдоров Сергей(МС)</v>
          </cell>
          <cell r="G12">
            <v>260</v>
          </cell>
          <cell r="H12">
            <v>0</v>
          </cell>
        </row>
        <row r="13">
          <cell r="A13">
            <v>20</v>
          </cell>
          <cell r="C13" t="str">
            <v>Калужская область</v>
          </cell>
          <cell r="D13" t="str">
            <v>Калужская область</v>
          </cell>
          <cell r="E13" t="str">
            <v>Бабинцева Евгения Александровна</v>
          </cell>
          <cell r="F13" t="str">
            <v>Сосин Владимир(б/р), Карпов Сергей(б/р), Хремчев Сергей(б/р), Морозова Виктория(б/р)</v>
          </cell>
          <cell r="G13">
            <v>0</v>
          </cell>
          <cell r="H13">
            <v>0</v>
          </cell>
        </row>
        <row r="14">
          <cell r="A14">
            <v>10</v>
          </cell>
          <cell r="C14" t="str">
            <v>Кировская область</v>
          </cell>
          <cell r="D14" t="str">
            <v>Кировская область</v>
          </cell>
          <cell r="E14" t="str">
            <v>Мезрина Галина Павловна</v>
          </cell>
          <cell r="F14" t="str">
            <v>Бельтюков Сергей(б/р), Псёл Людмила(б/р), Пыхтеев Владимир(б/р), Демин Алексей(б/р)</v>
          </cell>
          <cell r="G14">
            <v>0</v>
          </cell>
          <cell r="H14">
            <v>0</v>
          </cell>
        </row>
        <row r="15">
          <cell r="A15">
            <v>17</v>
          </cell>
          <cell r="C15" t="str">
            <v>Курская область-1</v>
          </cell>
          <cell r="D15" t="str">
            <v>Курская область</v>
          </cell>
          <cell r="E15" t="str">
            <v>Переверзев Владимир Николаевич</v>
          </cell>
          <cell r="F15" t="str">
            <v>Гасников Владимир(б/р), Сорокин Иван(б/р), Стародубцева Мария(б/р), Агарков Владимир(б/р)</v>
          </cell>
          <cell r="G15">
            <v>0</v>
          </cell>
          <cell r="H15">
            <v>0</v>
          </cell>
        </row>
        <row r="16">
          <cell r="A16">
            <v>172</v>
          </cell>
          <cell r="C16" t="str">
            <v>Курская область-2</v>
          </cell>
          <cell r="D16" t="str">
            <v>Курская область</v>
          </cell>
          <cell r="E16" t="str">
            <v>Переверзев Владимир Николаевич</v>
          </cell>
          <cell r="F16" t="str">
            <v>Гасникова Елена(б/р), Титов Юрий(б/р), Переверзев Владимир(б/р), Манухин Александр(б/р)</v>
          </cell>
          <cell r="G16">
            <v>0</v>
          </cell>
          <cell r="H16">
            <v>0</v>
          </cell>
        </row>
        <row r="17">
          <cell r="A17">
            <v>23</v>
          </cell>
          <cell r="C17" t="str">
            <v>МАОУ ДОД СЮТур Пермского края г. Верещагино</v>
          </cell>
          <cell r="D17" t="str">
            <v>Пермский край</v>
          </cell>
          <cell r="E17" t="str">
            <v>Марамыгина Людмила Феоктистовна</v>
          </cell>
          <cell r="F17" t="str">
            <v>Старцев Родион(3), Горбунов Андрей(3), Власова Виктория(3), Мальцев Виктор(3)</v>
          </cell>
          <cell r="G17">
            <v>4</v>
          </cell>
          <cell r="H17">
            <v>0</v>
          </cell>
        </row>
        <row r="18">
          <cell r="A18">
            <v>19</v>
          </cell>
          <cell r="C18" t="str">
            <v>МБОУ «СОШ №1 с.Кызыл-Мажалык Барун-Хемчикского района Республики Тыва»-1</v>
          </cell>
          <cell r="D18" t="str">
            <v>Республика Тыва</v>
          </cell>
          <cell r="E18" t="str">
            <v>Кызыл-оол Рамиль Андреевич</v>
          </cell>
          <cell r="F18" t="str">
            <v>Монгуш Орлан(б/р), Олчат-оол Вячеслав(б/р), Кызыл-оол Рамиль(б/р), Топул Алдын-кыс(б/р)</v>
          </cell>
          <cell r="G18">
            <v>0</v>
          </cell>
          <cell r="H18">
            <v>0</v>
          </cell>
        </row>
        <row r="19">
          <cell r="A19">
            <v>192</v>
          </cell>
          <cell r="C19" t="str">
            <v>МБОУ «СОШ №1 с.Кызыл-Мажалык Барун-Хемчикского района Республики Тыва»-2</v>
          </cell>
          <cell r="D19" t="str">
            <v>Республика Тыва</v>
          </cell>
          <cell r="E19" t="str">
            <v>Кызыл-оол Рамиль Андреевич</v>
          </cell>
          <cell r="F19" t="str">
            <v>Хомушку Адыгжы(б/р), Монгуш Лона(б/р), Агбаан Айлаана(б/р), Улуг-Хаай Аржаана(б/р)</v>
          </cell>
          <cell r="G19">
            <v>0</v>
          </cell>
          <cell r="H19">
            <v>0</v>
          </cell>
        </row>
        <row r="20">
          <cell r="A20">
            <v>5</v>
          </cell>
          <cell r="C20" t="str">
            <v>МБОУ ДОД "Центр детско-юношеского туризма и экскурсий Ленинского района"</v>
          </cell>
          <cell r="D20" t="str">
            <v>Тульская область</v>
          </cell>
          <cell r="E20" t="str">
            <v>Давыдов Илья Александрович</v>
          </cell>
          <cell r="F20" t="str">
            <v>Давыдов Илья(1), Разоренова Анна(1), Родионов Антон(б/р), Володина Екатерина(1)</v>
          </cell>
          <cell r="G20">
            <v>30</v>
          </cell>
          <cell r="H20">
            <v>0</v>
          </cell>
        </row>
        <row r="21">
          <cell r="A21">
            <v>28</v>
          </cell>
          <cell r="C21" t="str">
            <v>МБОУ ДОД «Энгельсская станция детского и юношеского туризма и экскурсий (юных туристов)» </v>
          </cell>
          <cell r="D21" t="str">
            <v>Саратовская область</v>
          </cell>
          <cell r="E21" t="str">
            <v>Петрушов Александр Семенович</v>
          </cell>
          <cell r="F21" t="str">
            <v>Саликова Александра(КМС), Алёхин Владимир(2), Долгов Никита(КМС), Татаркин Олег(3)</v>
          </cell>
          <cell r="G21">
            <v>64</v>
          </cell>
          <cell r="H21">
            <v>0</v>
          </cell>
        </row>
        <row r="22">
          <cell r="A22">
            <v>34</v>
          </cell>
          <cell r="C22" t="str">
            <v>МБОУ ДОД ДДЮТиЭ «Простор» Ново-Савиновского района г.Казани-1</v>
          </cell>
          <cell r="D22" t="str">
            <v>Республика Татарстан</v>
          </cell>
          <cell r="E22" t="str">
            <v>Цыганов Дмитрий Викторович</v>
          </cell>
          <cell r="F22" t="str">
            <v>Асхадуллин Ильдар(II), Калимуллина Энже(II), Яманов Игорь(II), Фазлиев Рафаил(III)</v>
          </cell>
          <cell r="G22">
            <v>10</v>
          </cell>
          <cell r="H22">
            <v>0</v>
          </cell>
        </row>
        <row r="23">
          <cell r="A23">
            <v>342</v>
          </cell>
          <cell r="C23" t="str">
            <v>МБОУ ДОД ДДЮТиЭ «Простор» Ново-Савиновского района г.Казани-2</v>
          </cell>
          <cell r="D23" t="str">
            <v>Республика Татарстан</v>
          </cell>
          <cell r="E23" t="str">
            <v>Цыганов Дмитрий Викторович</v>
          </cell>
          <cell r="F23" t="str">
            <v>Нибиуллин Ранис(II), Дерзаев Сергей(III), Цыганов Дмитрий(II), Сабанина Анна(III)</v>
          </cell>
          <cell r="G23">
            <v>8</v>
          </cell>
          <cell r="H23">
            <v>0</v>
          </cell>
        </row>
        <row r="24">
          <cell r="A24">
            <v>35</v>
          </cell>
          <cell r="C24" t="str">
            <v>МБОУ ДОД ДДЮТиЭ Московского района г.Казани</v>
          </cell>
          <cell r="D24" t="str">
            <v>Республика Татарстан</v>
          </cell>
          <cell r="E24" t="str">
            <v>Ефремова Юлия Рашидовна</v>
          </cell>
          <cell r="F24" t="str">
            <v>Ефремова Юлия(б/р), Ахметова Наталья(I), Фёдоров Руслан(I), Иванов Сергей(б/р)</v>
          </cell>
          <cell r="G24">
            <v>20</v>
          </cell>
          <cell r="H24">
            <v>0</v>
          </cell>
        </row>
        <row r="25">
          <cell r="A25">
            <v>3</v>
          </cell>
          <cell r="C25" t="str">
            <v>МБОУ ДОД ЦДЮТиЭ г. Смоленска</v>
          </cell>
          <cell r="D25" t="str">
            <v>Смоленской области </v>
          </cell>
          <cell r="E25" t="str">
            <v>Мухаметдинов Ринат Раильевич</v>
          </cell>
          <cell r="F25" t="str">
            <v>Мухаметдинов Ринат(III), Елисеева Ольга(III), Лисовская Наталья(III), Шевченко Игорь(III)</v>
          </cell>
          <cell r="G25">
            <v>4</v>
          </cell>
          <cell r="H25">
            <v>0</v>
          </cell>
        </row>
        <row r="26">
          <cell r="A26">
            <v>7</v>
          </cell>
          <cell r="C26" t="str">
            <v>МБОУ ДОД ЦДЮТур г.Ростов – на - Дону</v>
          </cell>
          <cell r="D26" t="str">
            <v>Ростовская область</v>
          </cell>
          <cell r="E26" t="str">
            <v>Молчанов Александр Васильевич</v>
          </cell>
          <cell r="F26" t="str">
            <v>Темяков Андрей(б/р), Темяков  Владимир(б/р), Руденко Василий(МС), Руденко Анастасия(1)</v>
          </cell>
          <cell r="G26">
            <v>110</v>
          </cell>
          <cell r="H26">
            <v>0</v>
          </cell>
        </row>
        <row r="27">
          <cell r="A27">
            <v>32</v>
          </cell>
          <cell r="C27" t="str">
            <v>МБОУ ДОД ЦДЮТЭ г. Бор Нижегородской области</v>
          </cell>
          <cell r="D27" t="str">
            <v>Нижегородская область</v>
          </cell>
          <cell r="E27" t="str">
            <v>Бычкова Наталья Альбертовна</v>
          </cell>
          <cell r="F27" t="str">
            <v>Бубнов Алексей(1), Гореловская Надежда(2), Шутак Олег(1), Левина Алена(б/р)</v>
          </cell>
          <cell r="G27">
            <v>23</v>
          </cell>
          <cell r="H27">
            <v>0</v>
          </cell>
        </row>
        <row r="28">
          <cell r="A28">
            <v>25</v>
          </cell>
          <cell r="C28" t="str">
            <v>МБОУДОД «Параньгинский Дом детского творчества»</v>
          </cell>
          <cell r="D28" t="str">
            <v>Республика Марий Эл</v>
          </cell>
          <cell r="E28" t="str">
            <v>Хусаинов Харис Гумарович</v>
          </cell>
          <cell r="F28" t="str">
            <v>Романов Петр(б/р), Афанасьева Вера(б/р), Иванов Сергей(б/р), Богданов Михаил(б/р)</v>
          </cell>
          <cell r="G28">
            <v>0</v>
          </cell>
          <cell r="H28">
            <v>0</v>
          </cell>
        </row>
        <row r="29">
          <cell r="A29">
            <v>30</v>
          </cell>
          <cell r="C29" t="str">
            <v>Мордовская республиканская организация профсоюза работников народного образования и науки РФ </v>
          </cell>
          <cell r="D29" t="str">
            <v>Республика Мордовия</v>
          </cell>
          <cell r="E29" t="str">
            <v>Кочкурова Татьяна Ивановна</v>
          </cell>
          <cell r="F29" t="str">
            <v>Огай Евгений(б/р), Хачатурян Карина(б/р), Шигаев Алексей(б/р), Несмеянова Мария(б/р)</v>
          </cell>
          <cell r="G29">
            <v>0</v>
          </cell>
          <cell r="H29">
            <v>0</v>
          </cell>
        </row>
        <row r="30">
          <cell r="A30">
            <v>4</v>
          </cell>
          <cell r="C30" t="str">
            <v>Мурманская областная организация Профсоюза работников народного образования и науки РФ</v>
          </cell>
          <cell r="D30" t="str">
            <v>Мурманская область</v>
          </cell>
          <cell r="E30" t="str">
            <v>Власик Елена Ивановна</v>
          </cell>
          <cell r="F30" t="str">
            <v>Кириллов Александр(б/р), Бухарин Сергей(б/р), Медведенко Денис(б/р), Гаврбщенко Анастасия(б/р)</v>
          </cell>
          <cell r="G30">
            <v>0</v>
          </cell>
          <cell r="H30">
            <v>0</v>
          </cell>
        </row>
        <row r="31">
          <cell r="A31">
            <v>15</v>
          </cell>
          <cell r="C31" t="str">
            <v>ОГБОУ ДОД "ЦДЮТЭ" Рязанской области</v>
          </cell>
          <cell r="D31" t="str">
            <v>Рязанская область</v>
          </cell>
          <cell r="E31" t="str">
            <v>Куканчиков Владимир Семенович</v>
          </cell>
          <cell r="F31" t="str">
            <v>Куканчиков Владимир(III), Фомичёв Валерий(2), Трихаев Андрей(3), Фомичёва Ксения(2)</v>
          </cell>
          <cell r="G31">
            <v>8</v>
          </cell>
          <cell r="H31">
            <v>0</v>
          </cell>
        </row>
        <row r="32">
          <cell r="A32">
            <v>6</v>
          </cell>
          <cell r="C32" t="str">
            <v>Сальский район Ростовской области</v>
          </cell>
          <cell r="D32" t="str">
            <v>Ростовская область</v>
          </cell>
          <cell r="E32" t="str">
            <v>Гвоздик Елена Степановна</v>
          </cell>
          <cell r="F32" t="str">
            <v>Кашубин Александр(б/р), Литвинов Алексей(б/р), Миргород Александр(б/р), Нечитайло Мария(б/р)</v>
          </cell>
          <cell r="G32">
            <v>0</v>
          </cell>
          <cell r="H32">
            <v>0</v>
          </cell>
        </row>
        <row r="33">
          <cell r="A33">
            <v>22</v>
          </cell>
          <cell r="C33" t="str">
            <v>Сборная Республики Дагестан-1</v>
          </cell>
          <cell r="D33" t="str">
            <v>Республика Дагестан</v>
          </cell>
          <cell r="E33" t="str">
            <v>Магомедов Шамиль Устармагомедович</v>
          </cell>
          <cell r="F33" t="str">
            <v>Кадимагомедов Асхаб(б/р), Магомедгазиева Хадижат(б/р), Магомедгазиев Магодарип(б/р), Омаров Магомед(б/р)</v>
          </cell>
          <cell r="G33">
            <v>0</v>
          </cell>
          <cell r="H33">
            <v>0</v>
          </cell>
        </row>
        <row r="34">
          <cell r="A34">
            <v>222</v>
          </cell>
          <cell r="C34" t="str">
            <v>Сборная Республики Дагестан-2</v>
          </cell>
          <cell r="D34" t="str">
            <v>Республика Дагестан</v>
          </cell>
          <cell r="E34" t="str">
            <v>Магомедов Шамиль Устармагомедович</v>
          </cell>
          <cell r="F34" t="str">
            <v>Магомедов Шамиль(б/р), Гусейнов Гарун(б/р), Таймазов Багавдин(б/р), Сайпудинова Саидат(б/р)</v>
          </cell>
          <cell r="G34">
            <v>0</v>
          </cell>
          <cell r="H34">
            <v>0</v>
          </cell>
        </row>
        <row r="35">
          <cell r="A35">
            <v>37</v>
          </cell>
          <cell r="C35" t="str">
            <v>Сборная Ставропольского края</v>
          </cell>
          <cell r="D35" t="str">
            <v>Ставропольский край</v>
          </cell>
          <cell r="E35" t="str">
            <v>Алейник Вячеслав Анатольевич</v>
          </cell>
          <cell r="F35" t="str">
            <v>Жабский Владимир   (1), Киреев Александр             (б/р), Козлитина Дарья  (1), Щербина Сергей   (б/р)</v>
          </cell>
          <cell r="G35">
            <v>20</v>
          </cell>
          <cell r="H35">
            <v>0</v>
          </cell>
        </row>
        <row r="36">
          <cell r="A36">
            <v>26</v>
          </cell>
          <cell r="C36" t="str">
            <v>Сборная Удмуртской Республиканской организации профсоюза работников образования</v>
          </cell>
          <cell r="D36" t="str">
            <v>Удмуртская Республика</v>
          </cell>
          <cell r="E36" t="str">
            <v>Валеев Рустам Анатольевич</v>
          </cell>
          <cell r="F36" t="str">
            <v>Рассамагин Дмитрий(б/р), Васильевых Евгений(б/р), Александрова Алёна (б/р), Певень Максим(б/р)</v>
          </cell>
          <cell r="G36">
            <v>0</v>
          </cell>
          <cell r="H36">
            <v>0</v>
          </cell>
        </row>
        <row r="37">
          <cell r="A37">
            <v>24</v>
          </cell>
          <cell r="C37" t="str">
            <v>Сборная Чувашской Республики-1</v>
          </cell>
          <cell r="D37" t="str">
            <v>Чувашская Республика</v>
          </cell>
          <cell r="E37" t="str">
            <v>Бовина Мария Львовна</v>
          </cell>
          <cell r="F37" t="str">
            <v>Шафранов Александр(1), Карпова Анна(МС), Львов Андрей(МС), Белов Андрей(1)</v>
          </cell>
          <cell r="G37">
            <v>220</v>
          </cell>
          <cell r="H37">
            <v>0</v>
          </cell>
        </row>
        <row r="38">
          <cell r="A38">
            <v>242</v>
          </cell>
          <cell r="C38" t="str">
            <v>Сборная Чувашской Республики-2</v>
          </cell>
          <cell r="D38" t="str">
            <v>Чувашская Республика</v>
          </cell>
          <cell r="E38" t="str">
            <v>Бовина Мария Львовна</v>
          </cell>
          <cell r="F38" t="str">
            <v>Павлов Виктор(3), Шеверталов Степан(3), Салмина Любовь(3), Захаров Андрей(3)</v>
          </cell>
          <cell r="G38">
            <v>4</v>
          </cell>
          <cell r="H38">
            <v>0</v>
          </cell>
        </row>
        <row r="39">
          <cell r="A39">
            <v>14</v>
          </cell>
          <cell r="C39" t="str">
            <v>СГО Профсоюза работников народного образования и науки РФ ХМАО-ЮГРА., г. Сургут "Черный лис"</v>
          </cell>
          <cell r="D39" t="str">
            <v>ХМАО-ЮГРА</v>
          </cell>
          <cell r="E39" t="str">
            <v>Петров Сергей Валентинович</v>
          </cell>
          <cell r="F39" t="str">
            <v>Курбанов Рустам(б/р), Шилов Роман(1), Грашлев Борис(б/р), Сулимович Линда(б/р)</v>
          </cell>
          <cell r="G39">
            <v>10</v>
          </cell>
          <cell r="H39">
            <v>0</v>
          </cell>
        </row>
        <row r="40">
          <cell r="A40">
            <v>31</v>
          </cell>
          <cell r="C40" t="str">
            <v>Сернурского района «Катамарана»</v>
          </cell>
          <cell r="D40" t="str">
            <v>Республика Марий Эл</v>
          </cell>
          <cell r="E40" t="str">
            <v>Афанасьев Николай Валентинович</v>
          </cell>
          <cell r="F40" t="str">
            <v>Павлов Валерий(МС), Макарова Инесса(3), Афанасьев Николай(1), Ведерников Иван(КМС)</v>
          </cell>
          <cell r="G40">
            <v>141</v>
          </cell>
          <cell r="H40">
            <v>0</v>
          </cell>
        </row>
        <row r="41">
          <cell r="A41">
            <v>8</v>
          </cell>
          <cell r="C41" t="str">
            <v>Таганрогская городская организация Профсоюза работников народного образования РФ</v>
          </cell>
          <cell r="D41" t="str">
            <v>Ростовская область</v>
          </cell>
          <cell r="E41" t="str">
            <v>Павлютенко Денис Александрович</v>
          </cell>
          <cell r="F41" t="str">
            <v>Кравченко Александр(б/р), Юров Александр(б/р), Павлютенко Денис(б/р), Чернохатова Марина(б/р)</v>
          </cell>
          <cell r="G41">
            <v>0</v>
          </cell>
          <cell r="H41">
            <v>0</v>
          </cell>
        </row>
        <row r="42">
          <cell r="A42">
            <v>9</v>
          </cell>
          <cell r="C42" t="str">
            <v>Тарасовский район Ростовской области</v>
          </cell>
          <cell r="D42" t="str">
            <v>Ростовская область</v>
          </cell>
          <cell r="E42" t="str">
            <v>Галушкин Владимир Владимирович</v>
          </cell>
          <cell r="F42" t="str">
            <v>Пяткин Александр (б/р), Бутенко Светлана (II), Фомичев Сергей (II), Малышев Андрей (б/р)</v>
          </cell>
          <cell r="G42">
            <v>6</v>
          </cell>
          <cell r="H42">
            <v>0</v>
          </cell>
        </row>
        <row r="43">
          <cell r="A43">
            <v>1</v>
          </cell>
          <cell r="C43" t="str">
            <v>Ульяновская область-1</v>
          </cell>
          <cell r="D43" t="str">
            <v>Ульяновская область</v>
          </cell>
          <cell r="E43" t="str">
            <v>Федюков Дмитрий Евгеньевич</v>
          </cell>
          <cell r="F43" t="str">
            <v>Федюков Дмитрий(б/р), Федюкова Елена(б/р), Афанасьев Сергей(КМС), Афанасьева Анна(КМС)</v>
          </cell>
          <cell r="G43">
            <v>60</v>
          </cell>
          <cell r="H43">
            <v>0</v>
          </cell>
        </row>
        <row r="44">
          <cell r="A44">
            <v>101</v>
          </cell>
          <cell r="C44" t="str">
            <v>Ульяновская область-2</v>
          </cell>
          <cell r="D44" t="str">
            <v>Ульяновская область</v>
          </cell>
          <cell r="E44" t="str">
            <v>Федюков Дмитрий Евгеньевич</v>
          </cell>
          <cell r="F44" t="str">
            <v>Мельников Борис(III), Ярускина Марина(б/р), Мельников Александр(б/р), Ильин Алексей(II)</v>
          </cell>
          <cell r="G44">
            <v>4</v>
          </cell>
          <cell r="H44">
            <v>0</v>
          </cell>
        </row>
        <row r="45">
          <cell r="A45">
            <v>33</v>
          </cell>
          <cell r="C45" t="str">
            <v>ЦДЮТЭ г.Кирова-1</v>
          </cell>
          <cell r="D45" t="str">
            <v>Кировская область</v>
          </cell>
          <cell r="E45" t="str">
            <v>Андреев Андрей Александрович</v>
          </cell>
          <cell r="F45" t="str">
            <v>Печёнкин Егор(III), Сидоров Фёдор(II), Кислицина Софья(III), Фалько Наталья(III)</v>
          </cell>
          <cell r="G45">
            <v>6</v>
          </cell>
          <cell r="H45">
            <v>0</v>
          </cell>
        </row>
        <row r="46">
          <cell r="A46">
            <v>332</v>
          </cell>
          <cell r="C46" t="str">
            <v>ЦДЮТЭ г.Кирова-2</v>
          </cell>
          <cell r="D46" t="str">
            <v>Кировская область</v>
          </cell>
          <cell r="E46" t="str">
            <v>Андреев Андрей Александрович</v>
          </cell>
          <cell r="F46" t="str">
            <v>Машковцев Евгений(II), Кузнецова Елена(II), Обухов Никита(III), Баранова Елена(III)</v>
          </cell>
          <cell r="G46">
            <v>8</v>
          </cell>
          <cell r="H46">
            <v>0</v>
          </cell>
        </row>
      </sheetData>
      <sheetData sheetId="9">
        <row r="7">
          <cell r="B7" t="str">
            <v>11</v>
          </cell>
          <cell r="C7" t="str">
            <v>Анферов Александр</v>
          </cell>
          <cell r="D7">
            <v>1986</v>
          </cell>
          <cell r="E7" t="str">
            <v>III</v>
          </cell>
          <cell r="F7" t="str">
            <v>"Киров 1" МБОУ ДО ДЮЦ им. А.Невского г.Кирова</v>
          </cell>
          <cell r="G7" t="str">
            <v>Кировская область</v>
          </cell>
          <cell r="H7">
            <v>0</v>
          </cell>
          <cell r="S7">
            <v>0</v>
          </cell>
          <cell r="T7">
            <v>0.0027546296296296294</v>
          </cell>
          <cell r="U7">
            <v>0.0027546296296296294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0.0027546296296296294</v>
          </cell>
          <cell r="AD7">
            <v>0.0027546296296296294</v>
          </cell>
          <cell r="AF7">
            <v>2.034188034188034</v>
          </cell>
          <cell r="AH7" t="str">
            <v/>
          </cell>
          <cell r="AU7">
            <v>1</v>
          </cell>
          <cell r="AV7" t="str">
            <v>м</v>
          </cell>
          <cell r="AW7" t="str">
            <v>М/Ж 35</v>
          </cell>
          <cell r="AX7">
            <v>0</v>
          </cell>
          <cell r="AY7">
            <v>0</v>
          </cell>
          <cell r="AZ7">
            <v>0.0027546296296296294</v>
          </cell>
        </row>
        <row r="8">
          <cell r="B8" t="str">
            <v>12</v>
          </cell>
          <cell r="C8" t="str">
            <v>Бельтюков Сергей</v>
          </cell>
          <cell r="D8">
            <v>1977</v>
          </cell>
          <cell r="E8" t="str">
            <v>II</v>
          </cell>
          <cell r="F8" t="str">
            <v>"Киров 1" МБОУ ДО ДЮЦ им. А.Невского г.Кирова</v>
          </cell>
          <cell r="G8" t="str">
            <v>Кировская область</v>
          </cell>
          <cell r="H8">
            <v>0</v>
          </cell>
          <cell r="S8">
            <v>0.0027546296296296294</v>
          </cell>
          <cell r="T8">
            <v>0.004872685185185186</v>
          </cell>
          <cell r="U8">
            <v>0.002118055555555556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0.002118055555555556</v>
          </cell>
          <cell r="AD8">
            <v>0.002118055555555556</v>
          </cell>
          <cell r="AF8">
            <v>1.5641025641025645</v>
          </cell>
          <cell r="AH8" t="str">
            <v/>
          </cell>
          <cell r="AU8">
            <v>3</v>
          </cell>
          <cell r="AV8" t="str">
            <v>м</v>
          </cell>
          <cell r="AW8" t="str">
            <v>М/Ж 50</v>
          </cell>
          <cell r="AX8">
            <v>0</v>
          </cell>
          <cell r="AY8">
            <v>0</v>
          </cell>
          <cell r="AZ8">
            <v>0.002118055555555556</v>
          </cell>
        </row>
        <row r="9">
          <cell r="B9" t="str">
            <v>13</v>
          </cell>
          <cell r="C9" t="str">
            <v>Кузнецова Елена</v>
          </cell>
          <cell r="D9">
            <v>1986</v>
          </cell>
          <cell r="E9" t="str">
            <v>II</v>
          </cell>
          <cell r="F9" t="str">
            <v>"Киров 1" МБОУ ДО ДЮЦ им. А.Невского г.Кирова</v>
          </cell>
          <cell r="G9" t="str">
            <v>Кировская область</v>
          </cell>
          <cell r="H9">
            <v>0</v>
          </cell>
          <cell r="S9">
            <v>0.004872685185185186</v>
          </cell>
          <cell r="T9">
            <v>0.007175925925925926</v>
          </cell>
          <cell r="U9">
            <v>0.0023032407407407402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0.0023032407407407402</v>
          </cell>
          <cell r="AD9">
            <v>0.0023032407407407402</v>
          </cell>
          <cell r="AF9">
            <v>1.7008547008547004</v>
          </cell>
          <cell r="AH9" t="str">
            <v/>
          </cell>
          <cell r="AU9">
            <v>3</v>
          </cell>
          <cell r="AV9" t="str">
            <v>ж</v>
          </cell>
          <cell r="AW9" t="str">
            <v>М/Ж 35</v>
          </cell>
          <cell r="AX9">
            <v>0</v>
          </cell>
          <cell r="AY9">
            <v>0</v>
          </cell>
          <cell r="AZ9">
            <v>0.0023032407407407402</v>
          </cell>
        </row>
        <row r="10">
          <cell r="B10" t="str">
            <v>14</v>
          </cell>
          <cell r="C10" t="str">
            <v>Строкин Денис</v>
          </cell>
          <cell r="D10">
            <v>1992</v>
          </cell>
          <cell r="E10" t="str">
            <v>III</v>
          </cell>
          <cell r="F10" t="str">
            <v>"Киров 1" МБОУ ДО ДЮЦ им. А.Невского г.Кирова</v>
          </cell>
          <cell r="G10" t="str">
            <v>Кировская область</v>
          </cell>
          <cell r="H10">
            <v>0</v>
          </cell>
          <cell r="S10">
            <v>0.007175925925925926</v>
          </cell>
          <cell r="T10">
            <v>0.008912037037037038</v>
          </cell>
          <cell r="U10">
            <v>0.0017361111111111119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0.0017361111111111119</v>
          </cell>
          <cell r="AD10">
            <v>0.0017361111111111119</v>
          </cell>
          <cell r="AF10">
            <v>1.2820512820512826</v>
          </cell>
          <cell r="AH10" t="str">
            <v/>
          </cell>
          <cell r="AU10">
            <v>1</v>
          </cell>
          <cell r="AV10" t="str">
            <v>м</v>
          </cell>
          <cell r="AW10" t="str">
            <v>М/Ж 35</v>
          </cell>
          <cell r="AX10">
            <v>0</v>
          </cell>
          <cell r="AY10">
            <v>0</v>
          </cell>
          <cell r="AZ10">
            <v>0.0017361111111111119</v>
          </cell>
        </row>
        <row r="11">
          <cell r="B11" t="str">
            <v>21</v>
          </cell>
          <cell r="C11" t="str">
            <v>Бикташев Камиль</v>
          </cell>
          <cell r="D11">
            <v>1992</v>
          </cell>
          <cell r="E11">
            <v>0</v>
          </cell>
          <cell r="F11" t="str">
            <v>Бугульма СДЮТиЭ</v>
          </cell>
          <cell r="G11" t="str">
            <v>Республика Татарстан</v>
          </cell>
          <cell r="H11">
            <v>0</v>
          </cell>
          <cell r="S11">
            <v>0</v>
          </cell>
          <cell r="T11">
            <v>0.0018865740740740742</v>
          </cell>
          <cell r="U11">
            <v>0.0018865740740740742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0.0018865740740740742</v>
          </cell>
          <cell r="AD11">
            <v>0.0018865740740740742</v>
          </cell>
          <cell r="AF11">
            <v>1.393162393162393</v>
          </cell>
          <cell r="AH11" t="str">
            <v/>
          </cell>
          <cell r="AU11">
            <v>0</v>
          </cell>
          <cell r="AV11" t="str">
            <v>м</v>
          </cell>
          <cell r="AW11" t="str">
            <v>М/Ж 35</v>
          </cell>
          <cell r="AX11">
            <v>0</v>
          </cell>
          <cell r="AY11">
            <v>0</v>
          </cell>
          <cell r="AZ11">
            <v>0.0018865740740740742</v>
          </cell>
        </row>
        <row r="12">
          <cell r="B12" t="str">
            <v>22</v>
          </cell>
          <cell r="C12" t="str">
            <v>Шайгарданов Ильяс</v>
          </cell>
          <cell r="D12">
            <v>1963</v>
          </cell>
          <cell r="E12">
            <v>0</v>
          </cell>
          <cell r="F12" t="str">
            <v>Бугульма СДЮТиЭ</v>
          </cell>
          <cell r="G12" t="str">
            <v>Республика Татарстан</v>
          </cell>
          <cell r="H12">
            <v>0</v>
          </cell>
          <cell r="S12">
            <v>0.0018865740740740742</v>
          </cell>
          <cell r="T12">
            <v>0.0038541666666666668</v>
          </cell>
          <cell r="U12">
            <v>0.001967592592592593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0.001967592592592593</v>
          </cell>
          <cell r="AD12">
            <v>0.001967592592592593</v>
          </cell>
          <cell r="AF12">
            <v>1.4529914529914532</v>
          </cell>
          <cell r="AH12" t="str">
            <v/>
          </cell>
          <cell r="AU12">
            <v>0</v>
          </cell>
          <cell r="AV12" t="str">
            <v>м</v>
          </cell>
          <cell r="AW12" t="str">
            <v>М/Ж 50</v>
          </cell>
          <cell r="AX12">
            <v>0</v>
          </cell>
          <cell r="AY12">
            <v>0</v>
          </cell>
          <cell r="AZ12">
            <v>0.001967592592592593</v>
          </cell>
        </row>
        <row r="13">
          <cell r="B13" t="str">
            <v>23</v>
          </cell>
          <cell r="C13" t="str">
            <v>Зубова Любовь</v>
          </cell>
          <cell r="D13">
            <v>1988</v>
          </cell>
          <cell r="E13" t="str">
            <v>II</v>
          </cell>
          <cell r="F13" t="str">
            <v>Бугульма СДЮТиЭ</v>
          </cell>
          <cell r="G13" t="str">
            <v>Республика Татарстан</v>
          </cell>
          <cell r="H13">
            <v>0</v>
          </cell>
          <cell r="S13">
            <v>0.0038541666666666668</v>
          </cell>
          <cell r="T13">
            <v>0.006388888888888888</v>
          </cell>
          <cell r="U13">
            <v>0.0025347222222222216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0.0025347222222222216</v>
          </cell>
          <cell r="AD13">
            <v>0.0025347222222222216</v>
          </cell>
          <cell r="AF13">
            <v>1.8717948717948714</v>
          </cell>
          <cell r="AH13" t="str">
            <v/>
          </cell>
          <cell r="AU13">
            <v>3</v>
          </cell>
          <cell r="AV13" t="str">
            <v>ж</v>
          </cell>
          <cell r="AW13" t="str">
            <v>М/Ж 35</v>
          </cell>
          <cell r="AX13">
            <v>0</v>
          </cell>
          <cell r="AY13">
            <v>0</v>
          </cell>
          <cell r="AZ13">
            <v>0.0025347222222222216</v>
          </cell>
        </row>
        <row r="14">
          <cell r="B14" t="str">
            <v>24</v>
          </cell>
          <cell r="C14" t="str">
            <v>Тихонов Владимир</v>
          </cell>
          <cell r="D14">
            <v>1978</v>
          </cell>
          <cell r="E14">
            <v>0</v>
          </cell>
          <cell r="F14" t="str">
            <v>Бугульма СДЮТиЭ</v>
          </cell>
          <cell r="G14" t="str">
            <v>Республика Татарстан</v>
          </cell>
          <cell r="H14">
            <v>0</v>
          </cell>
          <cell r="S14">
            <v>0.006388888888888888</v>
          </cell>
          <cell r="T14">
            <v>0.00835648148148148</v>
          </cell>
          <cell r="U14">
            <v>0.001967592592592592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0.001967592592592592</v>
          </cell>
          <cell r="AD14">
            <v>0.001967592592592592</v>
          </cell>
          <cell r="AF14">
            <v>1.4529914529914525</v>
          </cell>
          <cell r="AH14" t="str">
            <v/>
          </cell>
          <cell r="AU14">
            <v>0</v>
          </cell>
          <cell r="AV14" t="str">
            <v>м</v>
          </cell>
          <cell r="AW14" t="str">
            <v>М/Ж 50</v>
          </cell>
          <cell r="AX14">
            <v>0</v>
          </cell>
          <cell r="AY14">
            <v>0</v>
          </cell>
          <cell r="AZ14">
            <v>0.001967592592592592</v>
          </cell>
        </row>
        <row r="15">
          <cell r="B15" t="str">
            <v>31</v>
          </cell>
          <cell r="C15" t="str">
            <v>Гордеев Сергей</v>
          </cell>
          <cell r="D15">
            <v>1994</v>
          </cell>
          <cell r="E15">
            <v>0</v>
          </cell>
          <cell r="F15" t="str">
            <v>Волжский муниципальный район</v>
          </cell>
          <cell r="G15" t="str">
            <v>Республика Марий Эл</v>
          </cell>
          <cell r="H15">
            <v>0</v>
          </cell>
          <cell r="S15">
            <v>0</v>
          </cell>
          <cell r="T15">
            <v>0.002824074074074074</v>
          </cell>
          <cell r="U15">
            <v>0.002824074074074074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0.002824074074074074</v>
          </cell>
          <cell r="AD15">
            <v>0.002824074074074074</v>
          </cell>
          <cell r="AF15">
            <v>2.085470085470085</v>
          </cell>
          <cell r="AH15" t="str">
            <v/>
          </cell>
          <cell r="AU15">
            <v>0</v>
          </cell>
          <cell r="AV15" t="str">
            <v>м</v>
          </cell>
          <cell r="AW15" t="str">
            <v>М/Ж 21</v>
          </cell>
          <cell r="AX15">
            <v>0</v>
          </cell>
          <cell r="AY15">
            <v>0</v>
          </cell>
          <cell r="AZ15">
            <v>0.002824074074074074</v>
          </cell>
        </row>
        <row r="16">
          <cell r="B16" t="str">
            <v>32</v>
          </cell>
          <cell r="C16" t="str">
            <v>Краснов Андрей</v>
          </cell>
          <cell r="D16">
            <v>1978</v>
          </cell>
          <cell r="E16">
            <v>0</v>
          </cell>
          <cell r="F16" t="str">
            <v>Волжский муниципальный район</v>
          </cell>
          <cell r="G16" t="str">
            <v>Республика Марий Эл</v>
          </cell>
          <cell r="H16">
            <v>0</v>
          </cell>
          <cell r="S16">
            <v>0.002824074074074074</v>
          </cell>
          <cell r="T16">
            <v>0.005497685185185185</v>
          </cell>
          <cell r="U16">
            <v>0.0026736111111111114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0.0026736111111111114</v>
          </cell>
          <cell r="AD16">
            <v>0.0026736111111111114</v>
          </cell>
          <cell r="AF16">
            <v>1.9743589743589745</v>
          </cell>
          <cell r="AH16" t="str">
            <v/>
          </cell>
          <cell r="AU16">
            <v>0</v>
          </cell>
          <cell r="AV16" t="str">
            <v>м</v>
          </cell>
          <cell r="AW16" t="str">
            <v>М/Ж 50</v>
          </cell>
          <cell r="AX16">
            <v>0</v>
          </cell>
          <cell r="AY16">
            <v>0</v>
          </cell>
          <cell r="AZ16">
            <v>0.0026736111111111114</v>
          </cell>
        </row>
        <row r="17">
          <cell r="B17" t="str">
            <v>33</v>
          </cell>
          <cell r="C17" t="str">
            <v>Ильина Оксана</v>
          </cell>
          <cell r="D17">
            <v>1992</v>
          </cell>
          <cell r="E17">
            <v>0</v>
          </cell>
          <cell r="F17" t="str">
            <v>Волжский муниципальный район</v>
          </cell>
          <cell r="G17" t="str">
            <v>Республика Марий Эл</v>
          </cell>
          <cell r="H17">
            <v>0</v>
          </cell>
          <cell r="S17">
            <v>0.005497685185185185</v>
          </cell>
          <cell r="T17">
            <v>0.00849537037037037</v>
          </cell>
          <cell r="U17">
            <v>0.002997685185185185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0.002997685185185185</v>
          </cell>
          <cell r="AD17">
            <v>0.002997685185185185</v>
          </cell>
          <cell r="AF17">
            <v>2.2136752136752134</v>
          </cell>
          <cell r="AH17" t="str">
            <v/>
          </cell>
          <cell r="AU17">
            <v>0</v>
          </cell>
          <cell r="AV17" t="str">
            <v>ж</v>
          </cell>
          <cell r="AW17" t="str">
            <v>М/Ж 35</v>
          </cell>
          <cell r="AX17">
            <v>0</v>
          </cell>
          <cell r="AY17">
            <v>0</v>
          </cell>
          <cell r="AZ17">
            <v>0.002997685185185185</v>
          </cell>
        </row>
        <row r="18">
          <cell r="B18" t="str">
            <v>34</v>
          </cell>
          <cell r="C18" t="str">
            <v>Ильин Павел</v>
          </cell>
          <cell r="D18">
            <v>1995</v>
          </cell>
          <cell r="E18">
            <v>0</v>
          </cell>
          <cell r="F18" t="str">
            <v>Волжский муниципальный район</v>
          </cell>
          <cell r="G18" t="str">
            <v>Республика Марий Эл</v>
          </cell>
          <cell r="H18">
            <v>0</v>
          </cell>
          <cell r="S18">
            <v>0.00849537037037037</v>
          </cell>
          <cell r="T18">
            <v>0.011261574074074071</v>
          </cell>
          <cell r="U18">
            <v>0.0027662037037037013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0.0027662037037037013</v>
          </cell>
          <cell r="AD18">
            <v>0.0027662037037037013</v>
          </cell>
          <cell r="AF18">
            <v>2.042735042735041</v>
          </cell>
          <cell r="AH18" t="str">
            <v/>
          </cell>
          <cell r="AU18">
            <v>0</v>
          </cell>
          <cell r="AV18" t="str">
            <v>м</v>
          </cell>
          <cell r="AW18" t="str">
            <v>М/Ж 21</v>
          </cell>
          <cell r="AX18">
            <v>0</v>
          </cell>
          <cell r="AY18">
            <v>0</v>
          </cell>
          <cell r="AZ18">
            <v>0.0027662037037037013</v>
          </cell>
        </row>
        <row r="19">
          <cell r="B19" t="str">
            <v>41</v>
          </cell>
          <cell r="C19" t="str">
            <v>Павлов Виктор</v>
          </cell>
          <cell r="D19">
            <v>1966</v>
          </cell>
          <cell r="E19" t="str">
            <v>II</v>
          </cell>
          <cell r="F19" t="str">
            <v>г. Чебоксары</v>
          </cell>
          <cell r="G19" t="str">
            <v>Чувашская республика</v>
          </cell>
          <cell r="H19">
            <v>0</v>
          </cell>
          <cell r="S19">
            <v>0</v>
          </cell>
          <cell r="T19">
            <v>0.0019560185185185184</v>
          </cell>
          <cell r="U19">
            <v>0.0019560185185185184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0.0019560185185185184</v>
          </cell>
          <cell r="AD19">
            <v>0.0019560185185185184</v>
          </cell>
          <cell r="AF19">
            <v>1.4444444444444442</v>
          </cell>
          <cell r="AH19" t="str">
            <v/>
          </cell>
          <cell r="AU19">
            <v>3</v>
          </cell>
          <cell r="AV19" t="str">
            <v>м</v>
          </cell>
          <cell r="AW19" t="str">
            <v>М/Ж 35</v>
          </cell>
          <cell r="AX19">
            <v>0</v>
          </cell>
          <cell r="AY19">
            <v>0</v>
          </cell>
          <cell r="AZ19">
            <v>0.0019560185185185184</v>
          </cell>
        </row>
        <row r="20">
          <cell r="B20" t="str">
            <v>42</v>
          </cell>
          <cell r="C20" t="str">
            <v>Кудряшов Андрей</v>
          </cell>
          <cell r="D20">
            <v>1992</v>
          </cell>
          <cell r="E20" t="str">
            <v>II</v>
          </cell>
          <cell r="F20" t="str">
            <v>г. Чебоксары</v>
          </cell>
          <cell r="G20" t="str">
            <v>Чувашская республика</v>
          </cell>
          <cell r="H20">
            <v>0</v>
          </cell>
          <cell r="S20">
            <v>0.0019560185185185184</v>
          </cell>
          <cell r="T20">
            <v>0.0037731481481481483</v>
          </cell>
          <cell r="U20">
            <v>0.00181712962962963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0.00181712962962963</v>
          </cell>
          <cell r="AD20">
            <v>0.00181712962962963</v>
          </cell>
          <cell r="AF20">
            <v>1.341880341880342</v>
          </cell>
          <cell r="AH20" t="str">
            <v/>
          </cell>
          <cell r="AU20">
            <v>3</v>
          </cell>
          <cell r="AV20" t="str">
            <v>м</v>
          </cell>
          <cell r="AW20" t="str">
            <v>М/Ж 35</v>
          </cell>
          <cell r="AX20">
            <v>0</v>
          </cell>
          <cell r="AY20">
            <v>0</v>
          </cell>
          <cell r="AZ20">
            <v>0.00181712962962963</v>
          </cell>
        </row>
        <row r="21">
          <cell r="B21" t="str">
            <v>43</v>
          </cell>
          <cell r="C21" t="str">
            <v>Салмина Любовь</v>
          </cell>
          <cell r="D21">
            <v>1971</v>
          </cell>
          <cell r="E21" t="str">
            <v>II</v>
          </cell>
          <cell r="F21" t="str">
            <v>г. Чебоксары</v>
          </cell>
          <cell r="G21" t="str">
            <v>Чувашская республика</v>
          </cell>
          <cell r="H21">
            <v>0</v>
          </cell>
          <cell r="S21">
            <v>0.0037731481481481483</v>
          </cell>
          <cell r="T21">
            <v>0.006284722222222223</v>
          </cell>
          <cell r="U21">
            <v>0.0025115740740740745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0.0025115740740740745</v>
          </cell>
          <cell r="AD21">
            <v>0.0025115740740740745</v>
          </cell>
          <cell r="AF21">
            <v>1.854700854700855</v>
          </cell>
          <cell r="AH21" t="str">
            <v/>
          </cell>
          <cell r="AU21">
            <v>3</v>
          </cell>
          <cell r="AV21" t="str">
            <v>ж</v>
          </cell>
          <cell r="AW21" t="str">
            <v>М/Ж 50</v>
          </cell>
          <cell r="AX21">
            <v>0</v>
          </cell>
          <cell r="AY21">
            <v>0</v>
          </cell>
          <cell r="AZ21">
            <v>0.0025115740740740745</v>
          </cell>
        </row>
        <row r="22">
          <cell r="B22" t="str">
            <v>44</v>
          </cell>
          <cell r="C22" t="str">
            <v>Егоров Василий</v>
          </cell>
          <cell r="D22">
            <v>1980</v>
          </cell>
          <cell r="E22" t="str">
            <v>I</v>
          </cell>
          <cell r="F22" t="str">
            <v>г. Чебоксары</v>
          </cell>
          <cell r="G22" t="str">
            <v>Чувашская республика</v>
          </cell>
          <cell r="H22">
            <v>0</v>
          </cell>
          <cell r="S22">
            <v>0.006284722222222223</v>
          </cell>
          <cell r="T22">
            <v>0.00920138888888889</v>
          </cell>
          <cell r="U22">
            <v>0.0029166666666666664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0.0029166666666666664</v>
          </cell>
          <cell r="AD22">
            <v>0.0029166666666666664</v>
          </cell>
          <cell r="AF22">
            <v>2.1538461538461537</v>
          </cell>
          <cell r="AH22" t="str">
            <v/>
          </cell>
          <cell r="AU22">
            <v>10</v>
          </cell>
          <cell r="AV22" t="str">
            <v>м</v>
          </cell>
          <cell r="AW22" t="str">
            <v>М/Ж 35</v>
          </cell>
          <cell r="AX22">
            <v>0</v>
          </cell>
          <cell r="AY22">
            <v>0</v>
          </cell>
          <cell r="AZ22">
            <v>0.0029166666666666664</v>
          </cell>
        </row>
        <row r="23">
          <cell r="B23" t="str">
            <v>51</v>
          </cell>
          <cell r="C23" t="str">
            <v>Казанцев Александр</v>
          </cell>
          <cell r="D23">
            <v>1984</v>
          </cell>
          <cell r="E23">
            <v>0</v>
          </cell>
          <cell r="F23" t="str">
            <v>Горномарийский район</v>
          </cell>
          <cell r="G23" t="str">
            <v>Республика Марий Эл</v>
          </cell>
          <cell r="H23">
            <v>0</v>
          </cell>
          <cell r="S23">
            <v>0</v>
          </cell>
          <cell r="T23">
            <v>0.0022569444444444447</v>
          </cell>
          <cell r="U23">
            <v>0.0022569444444444447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0.0022569444444444447</v>
          </cell>
          <cell r="AD23">
            <v>0.0022569444444444447</v>
          </cell>
          <cell r="AF23">
            <v>1.6666666666666667</v>
          </cell>
          <cell r="AH23" t="str">
            <v/>
          </cell>
          <cell r="AU23">
            <v>0</v>
          </cell>
          <cell r="AV23" t="str">
            <v>м</v>
          </cell>
          <cell r="AW23" t="str">
            <v>М/Ж 35</v>
          </cell>
          <cell r="AX23">
            <v>0</v>
          </cell>
          <cell r="AY23">
            <v>0</v>
          </cell>
          <cell r="AZ23">
            <v>0.0022569444444444447</v>
          </cell>
        </row>
        <row r="24">
          <cell r="B24" t="str">
            <v>52</v>
          </cell>
          <cell r="C24" t="str">
            <v>Смирнов Иван</v>
          </cell>
          <cell r="D24">
            <v>1992</v>
          </cell>
          <cell r="E24">
            <v>0</v>
          </cell>
          <cell r="F24" t="str">
            <v>Горномарийский район</v>
          </cell>
          <cell r="G24" t="str">
            <v>Республика Марий Эл</v>
          </cell>
          <cell r="H24">
            <v>0</v>
          </cell>
          <cell r="S24">
            <v>0.0022569444444444447</v>
          </cell>
          <cell r="T24">
            <v>0.0043287037037037035</v>
          </cell>
          <cell r="U24">
            <v>0.002071759259259259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0.002071759259259259</v>
          </cell>
          <cell r="AD24">
            <v>0.002071759259259259</v>
          </cell>
          <cell r="AF24">
            <v>1.5299145299145296</v>
          </cell>
          <cell r="AH24" t="str">
            <v/>
          </cell>
          <cell r="AU24">
            <v>0</v>
          </cell>
          <cell r="AV24" t="str">
            <v>м</v>
          </cell>
          <cell r="AW24" t="str">
            <v>М/Ж 35</v>
          </cell>
          <cell r="AX24">
            <v>0</v>
          </cell>
          <cell r="AY24">
            <v>0</v>
          </cell>
          <cell r="AZ24">
            <v>0.002071759259259259</v>
          </cell>
        </row>
        <row r="25">
          <cell r="B25" t="str">
            <v>53</v>
          </cell>
          <cell r="C25" t="str">
            <v>Данилова Марина</v>
          </cell>
          <cell r="D25">
            <v>1985</v>
          </cell>
          <cell r="E25">
            <v>0</v>
          </cell>
          <cell r="F25" t="str">
            <v>Горномарийский район</v>
          </cell>
          <cell r="G25" t="str">
            <v>Республика Марий Эл</v>
          </cell>
          <cell r="H25">
            <v>0</v>
          </cell>
          <cell r="S25">
            <v>0.0043287037037037035</v>
          </cell>
          <cell r="T25">
            <v>0.007129629629629631</v>
          </cell>
          <cell r="U25">
            <v>0.002800925925925927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0.002800925925925927</v>
          </cell>
          <cell r="AD25">
            <v>0.002800925925925927</v>
          </cell>
          <cell r="AF25">
            <v>2.068376068376069</v>
          </cell>
          <cell r="AH25" t="str">
            <v/>
          </cell>
          <cell r="AU25">
            <v>0</v>
          </cell>
          <cell r="AV25" t="str">
            <v>ж</v>
          </cell>
          <cell r="AW25" t="str">
            <v>М/Ж 35</v>
          </cell>
          <cell r="AX25">
            <v>0</v>
          </cell>
          <cell r="AY25">
            <v>0</v>
          </cell>
          <cell r="AZ25">
            <v>0.002800925925925927</v>
          </cell>
        </row>
        <row r="26">
          <cell r="B26" t="str">
            <v>54</v>
          </cell>
          <cell r="C26" t="str">
            <v>Иванов Сергей</v>
          </cell>
          <cell r="D26">
            <v>1959</v>
          </cell>
          <cell r="E26">
            <v>0</v>
          </cell>
          <cell r="F26" t="str">
            <v>Горномарийский район</v>
          </cell>
          <cell r="G26" t="str">
            <v>Республика Марий Эл</v>
          </cell>
          <cell r="H26">
            <v>0</v>
          </cell>
          <cell r="S26">
            <v>0.007129629629629631</v>
          </cell>
          <cell r="T26">
            <v>0.009039351851851852</v>
          </cell>
          <cell r="U26">
            <v>0.0019097222222222215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0.0019097222222222215</v>
          </cell>
          <cell r="AD26">
            <v>0.0019097222222222215</v>
          </cell>
          <cell r="AF26">
            <v>1.4102564102564097</v>
          </cell>
          <cell r="AH26" t="str">
            <v/>
          </cell>
          <cell r="AU26">
            <v>0</v>
          </cell>
          <cell r="AV26" t="str">
            <v>м</v>
          </cell>
          <cell r="AW26" t="str">
            <v>М/Ж 50</v>
          </cell>
          <cell r="AX26">
            <v>0</v>
          </cell>
          <cell r="AY26">
            <v>0</v>
          </cell>
          <cell r="AZ26">
            <v>0.0019097222222222215</v>
          </cell>
        </row>
        <row r="27">
          <cell r="B27" t="str">
            <v>61</v>
          </cell>
          <cell r="C27" t="str">
            <v>Яманов Игорь  ЛИЧНО</v>
          </cell>
          <cell r="D27">
            <v>1994</v>
          </cell>
          <cell r="E27" t="str">
            <v>I</v>
          </cell>
          <cell r="F27" t="str">
            <v>ДДЮТиЭ "Простор" Ново-Савинского района г.Казани</v>
          </cell>
          <cell r="G27" t="str">
            <v>Республика Татарстан</v>
          </cell>
          <cell r="H27">
            <v>0</v>
          </cell>
          <cell r="S27">
            <v>0</v>
          </cell>
          <cell r="T27">
            <v>0.001875</v>
          </cell>
          <cell r="U27">
            <v>0.001875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0.001875</v>
          </cell>
          <cell r="AD27">
            <v>0.001875</v>
          </cell>
          <cell r="AF27">
            <v>1.3846153846153846</v>
          </cell>
          <cell r="AH27" t="str">
            <v/>
          </cell>
          <cell r="AU27">
            <v>10</v>
          </cell>
          <cell r="AV27" t="str">
            <v>ж</v>
          </cell>
          <cell r="AW27" t="str">
            <v>М/Ж 21</v>
          </cell>
          <cell r="AX27">
            <v>0</v>
          </cell>
          <cell r="AY27">
            <v>0</v>
          </cell>
          <cell r="AZ27">
            <v>0.001875</v>
          </cell>
        </row>
        <row r="28">
          <cell r="B28" t="str">
            <v>62</v>
          </cell>
          <cell r="C28" t="str">
            <v>Цыганов Дмитрий  ЛИЧНО</v>
          </cell>
          <cell r="D28">
            <v>1982</v>
          </cell>
          <cell r="E28" t="str">
            <v>III</v>
          </cell>
          <cell r="F28" t="str">
            <v>ДДЮТиЭ "Простор" Ново-Савинского района г.Казани</v>
          </cell>
          <cell r="G28" t="str">
            <v>Республика Татарстан</v>
          </cell>
          <cell r="H28">
            <v>0</v>
          </cell>
          <cell r="S28">
            <v>0.001875</v>
          </cell>
          <cell r="T28">
            <v>0.003935185185185186</v>
          </cell>
          <cell r="U28">
            <v>0.0020601851851851857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0.0020601851851851857</v>
          </cell>
          <cell r="AD28">
            <v>0.0020601851851851857</v>
          </cell>
          <cell r="AF28">
            <v>1.5213675213675217</v>
          </cell>
          <cell r="AH28" t="str">
            <v/>
          </cell>
          <cell r="AU28">
            <v>1</v>
          </cell>
          <cell r="AV28" t="str">
            <v>м</v>
          </cell>
          <cell r="AW28" t="str">
            <v>М/Ж 35</v>
          </cell>
          <cell r="AX28">
            <v>0</v>
          </cell>
          <cell r="AY28">
            <v>0</v>
          </cell>
          <cell r="AZ28">
            <v>0.0020601851851851857</v>
          </cell>
        </row>
        <row r="29">
          <cell r="B29" t="str">
            <v>63</v>
          </cell>
          <cell r="C29" t="str">
            <v>Калимуллина Энже  ЛИЧНО</v>
          </cell>
          <cell r="D29">
            <v>1988</v>
          </cell>
          <cell r="E29" t="str">
            <v>II</v>
          </cell>
          <cell r="F29" t="str">
            <v>ДДЮТиЭ "Простор" Ново-Савинского района г.Казани</v>
          </cell>
          <cell r="G29" t="str">
            <v>Республика Татарстан</v>
          </cell>
          <cell r="H29">
            <v>0</v>
          </cell>
          <cell r="S29">
            <v>0.003935185185185186</v>
          </cell>
          <cell r="T29">
            <v>0.006597222222222222</v>
          </cell>
          <cell r="U29">
            <v>0.0026620370370370365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0.0026620370370370365</v>
          </cell>
          <cell r="AD29">
            <v>0.0026620370370370365</v>
          </cell>
          <cell r="AF29">
            <v>1.9658119658119655</v>
          </cell>
          <cell r="AH29" t="str">
            <v/>
          </cell>
          <cell r="AU29">
            <v>3</v>
          </cell>
          <cell r="AV29" t="str">
            <v>ж</v>
          </cell>
          <cell r="AW29" t="str">
            <v>М/Ж 35</v>
          </cell>
          <cell r="AX29">
            <v>0</v>
          </cell>
          <cell r="AY29">
            <v>0</v>
          </cell>
          <cell r="AZ29">
            <v>0.0026620370370370365</v>
          </cell>
        </row>
        <row r="30">
          <cell r="B30" t="str">
            <v>64</v>
          </cell>
          <cell r="C30" t="str">
            <v>Дерзаев Сергей ЛИЧНО</v>
          </cell>
          <cell r="D30">
            <v>1985</v>
          </cell>
          <cell r="E30" t="str">
            <v>III</v>
          </cell>
          <cell r="F30" t="str">
            <v>ДДЮТиЭ "Простор" Ново-Савинского района г.Казани</v>
          </cell>
          <cell r="G30" t="str">
            <v>Республика Татарстан</v>
          </cell>
          <cell r="H30">
            <v>0</v>
          </cell>
          <cell r="S30">
            <v>0.006597222222222222</v>
          </cell>
          <cell r="T30">
            <v>0.008900462962962962</v>
          </cell>
          <cell r="U30">
            <v>0.0023032407407407402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0.0023032407407407402</v>
          </cell>
          <cell r="AD30">
            <v>0.0023032407407407402</v>
          </cell>
          <cell r="AF30">
            <v>1.7008547008547004</v>
          </cell>
          <cell r="AH30" t="str">
            <v/>
          </cell>
          <cell r="AU30">
            <v>1</v>
          </cell>
          <cell r="AV30" t="str">
            <v>м</v>
          </cell>
          <cell r="AW30" t="str">
            <v>М/Ж 35</v>
          </cell>
          <cell r="AX30">
            <v>0</v>
          </cell>
          <cell r="AY30">
            <v>0</v>
          </cell>
          <cell r="AZ30">
            <v>0.0023032407407407402</v>
          </cell>
        </row>
        <row r="31">
          <cell r="B31" t="str">
            <v>71</v>
          </cell>
          <cell r="C31" t="str">
            <v>Рыбаков Юрий  ЛИЧНО</v>
          </cell>
          <cell r="D31">
            <v>1962</v>
          </cell>
          <cell r="E31">
            <v>0</v>
          </cell>
          <cell r="F31" t="str">
            <v>Оршанский район</v>
          </cell>
          <cell r="G31" t="str">
            <v>Республика Марий Эл</v>
          </cell>
          <cell r="H31">
            <v>0</v>
          </cell>
          <cell r="S31">
            <v>0</v>
          </cell>
          <cell r="T31">
            <v>0.0016435185185185183</v>
          </cell>
          <cell r="U31">
            <v>0.0016435185185185183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0.0016435185185185183</v>
          </cell>
          <cell r="AD31">
            <v>0.0016435185185185183</v>
          </cell>
          <cell r="AF31">
            <v>1.2136752136752136</v>
          </cell>
          <cell r="AH31" t="str">
            <v/>
          </cell>
          <cell r="AU31">
            <v>0</v>
          </cell>
          <cell r="AV31" t="str">
            <v>м</v>
          </cell>
          <cell r="AW31" t="str">
            <v>М/Ж 50</v>
          </cell>
          <cell r="AX31">
            <v>0</v>
          </cell>
          <cell r="AY31">
            <v>0</v>
          </cell>
          <cell r="AZ31">
            <v>0.0016435185185185183</v>
          </cell>
        </row>
        <row r="32">
          <cell r="B32" t="str">
            <v>72</v>
          </cell>
          <cell r="C32" t="str">
            <v>Петухов Вениамин ЛИЧНО</v>
          </cell>
          <cell r="D32">
            <v>1967</v>
          </cell>
          <cell r="E32">
            <v>0</v>
          </cell>
          <cell r="F32" t="str">
            <v>Оршанский район</v>
          </cell>
          <cell r="G32" t="str">
            <v>Республика Марий Эл</v>
          </cell>
          <cell r="H32">
            <v>0</v>
          </cell>
          <cell r="S32">
            <v>0.0016435185185185183</v>
          </cell>
          <cell r="T32">
            <v>0.0037152777777777774</v>
          </cell>
          <cell r="U32">
            <v>0.0020717592592592593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0.0020717592592592593</v>
          </cell>
          <cell r="AD32">
            <v>0.0020717592592592593</v>
          </cell>
          <cell r="AF32">
            <v>1.5299145299145298</v>
          </cell>
          <cell r="AH32" t="str">
            <v/>
          </cell>
          <cell r="AU32">
            <v>0</v>
          </cell>
          <cell r="AV32" t="str">
            <v>м</v>
          </cell>
          <cell r="AW32" t="str">
            <v>М/Ж 50</v>
          </cell>
          <cell r="AX32">
            <v>0</v>
          </cell>
          <cell r="AY32">
            <v>0</v>
          </cell>
          <cell r="AZ32">
            <v>0.0020717592592592593</v>
          </cell>
        </row>
        <row r="33">
          <cell r="B33" t="str">
            <v>73</v>
          </cell>
          <cell r="C33" t="str">
            <v>Козлова Любовь  ЛИЧНО</v>
          </cell>
          <cell r="D33">
            <v>1974</v>
          </cell>
          <cell r="E33">
            <v>0</v>
          </cell>
          <cell r="F33" t="str">
            <v>Оршанский район</v>
          </cell>
          <cell r="G33" t="str">
            <v>Республика Марий Эл</v>
          </cell>
          <cell r="H33">
            <v>0</v>
          </cell>
          <cell r="S33">
            <v>0.0037152777777777774</v>
          </cell>
          <cell r="T33">
            <v>0.006076388888888889</v>
          </cell>
          <cell r="U33">
            <v>0.0023611111111111116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0.0023611111111111116</v>
          </cell>
          <cell r="AD33">
            <v>0.0023611111111111116</v>
          </cell>
          <cell r="AF33">
            <v>1.7435897435897438</v>
          </cell>
          <cell r="AH33" t="str">
            <v/>
          </cell>
          <cell r="AU33">
            <v>0</v>
          </cell>
          <cell r="AV33" t="str">
            <v>ж</v>
          </cell>
          <cell r="AW33" t="str">
            <v>М/Ж 50</v>
          </cell>
          <cell r="AX33">
            <v>0</v>
          </cell>
          <cell r="AY33">
            <v>0</v>
          </cell>
          <cell r="AZ33">
            <v>0.0023611111111111116</v>
          </cell>
        </row>
        <row r="34">
          <cell r="B34" t="str">
            <v>74</v>
          </cell>
          <cell r="C34" t="str">
            <v>Кудрявцева Ирина  ЛИЧНО</v>
          </cell>
          <cell r="D34">
            <v>1987</v>
          </cell>
          <cell r="E34">
            <v>0</v>
          </cell>
          <cell r="F34" t="str">
            <v>Оршанский район</v>
          </cell>
          <cell r="G34" t="str">
            <v>Республика Марий Эл</v>
          </cell>
          <cell r="H34">
            <v>0</v>
          </cell>
          <cell r="S34">
            <v>0.006076388888888889</v>
          </cell>
          <cell r="T34">
            <v>0.008333333333333333</v>
          </cell>
          <cell r="U34">
            <v>0.0022569444444444442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0.0022569444444444442</v>
          </cell>
          <cell r="AD34">
            <v>0.0022569444444444442</v>
          </cell>
          <cell r="AF34">
            <v>1.6666666666666665</v>
          </cell>
          <cell r="AH34" t="str">
            <v/>
          </cell>
          <cell r="AU34">
            <v>0</v>
          </cell>
          <cell r="AV34" t="str">
            <v>ж</v>
          </cell>
          <cell r="AW34" t="str">
            <v>М/Ж 35</v>
          </cell>
          <cell r="AX34">
            <v>0</v>
          </cell>
          <cell r="AY34">
            <v>0</v>
          </cell>
          <cell r="AZ34">
            <v>0.0022569444444444442</v>
          </cell>
        </row>
        <row r="35">
          <cell r="B35" t="str">
            <v>81</v>
          </cell>
          <cell r="C35" t="str">
            <v>Семёнов Алексей</v>
          </cell>
          <cell r="D35">
            <v>1989</v>
          </cell>
          <cell r="E35" t="str">
            <v>III</v>
          </cell>
          <cell r="F35" t="str">
            <v>Мари-Турекский муниципальный район</v>
          </cell>
          <cell r="G35" t="str">
            <v>Республика Марий Эл</v>
          </cell>
          <cell r="H35">
            <v>0</v>
          </cell>
          <cell r="S35">
            <v>0</v>
          </cell>
          <cell r="T35">
            <v>0.0022569444444444447</v>
          </cell>
          <cell r="U35">
            <v>0.0022569444444444447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0.0022569444444444447</v>
          </cell>
          <cell r="AD35">
            <v>0.0022569444444444447</v>
          </cell>
          <cell r="AF35">
            <v>1.6666666666666667</v>
          </cell>
          <cell r="AH35" t="str">
            <v/>
          </cell>
          <cell r="AU35">
            <v>1</v>
          </cell>
          <cell r="AV35" t="str">
            <v>м</v>
          </cell>
          <cell r="AW35" t="str">
            <v>М/Ж 35</v>
          </cell>
          <cell r="AX35">
            <v>0</v>
          </cell>
          <cell r="AY35">
            <v>0</v>
          </cell>
          <cell r="AZ35">
            <v>0.0022569444444444447</v>
          </cell>
        </row>
        <row r="36">
          <cell r="B36" t="str">
            <v>82</v>
          </cell>
          <cell r="C36" t="str">
            <v>Кочергин Дмитрий</v>
          </cell>
          <cell r="D36">
            <v>1987</v>
          </cell>
          <cell r="E36" t="str">
            <v>III</v>
          </cell>
          <cell r="F36" t="str">
            <v>Мари-Турекский муниципальный район</v>
          </cell>
          <cell r="G36" t="str">
            <v>Республика Марий Эл</v>
          </cell>
          <cell r="H36">
            <v>0</v>
          </cell>
          <cell r="S36">
            <v>0.0022569444444444447</v>
          </cell>
          <cell r="T36">
            <v>0.005960648148148149</v>
          </cell>
          <cell r="U36">
            <v>0.0037037037037037043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0.0037037037037037043</v>
          </cell>
          <cell r="AD36">
            <v>0.0037037037037037043</v>
          </cell>
          <cell r="AF36">
            <v>2.7350427350427355</v>
          </cell>
          <cell r="AH36" t="str">
            <v/>
          </cell>
          <cell r="AU36">
            <v>1</v>
          </cell>
          <cell r="AV36" t="str">
            <v>м</v>
          </cell>
          <cell r="AW36" t="str">
            <v>М/Ж 35</v>
          </cell>
          <cell r="AX36">
            <v>0</v>
          </cell>
          <cell r="AY36">
            <v>0</v>
          </cell>
          <cell r="AZ36">
            <v>0.0037037037037037043</v>
          </cell>
        </row>
        <row r="37">
          <cell r="B37" t="str">
            <v>83</v>
          </cell>
          <cell r="C37" t="str">
            <v>Семёнова Виктория</v>
          </cell>
          <cell r="D37">
            <v>1996</v>
          </cell>
          <cell r="E37">
            <v>0</v>
          </cell>
          <cell r="F37" t="str">
            <v>Мари-Турекский муниципальный район</v>
          </cell>
          <cell r="G37" t="str">
            <v>Республика Марий Эл</v>
          </cell>
          <cell r="H37">
            <v>0</v>
          </cell>
          <cell r="S37">
            <v>0.005960648148148149</v>
          </cell>
          <cell r="T37">
            <v>0.008622685185185185</v>
          </cell>
          <cell r="U37">
            <v>0.0026620370370370357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0.0026620370370370357</v>
          </cell>
          <cell r="AD37">
            <v>0.0026620370370370357</v>
          </cell>
          <cell r="AF37">
            <v>1.9658119658119648</v>
          </cell>
          <cell r="AH37" t="str">
            <v/>
          </cell>
          <cell r="AU37">
            <v>0</v>
          </cell>
          <cell r="AV37" t="str">
            <v>ж</v>
          </cell>
          <cell r="AW37" t="str">
            <v>М/Ж 21</v>
          </cell>
          <cell r="AX37">
            <v>0</v>
          </cell>
          <cell r="AY37">
            <v>0</v>
          </cell>
          <cell r="AZ37">
            <v>0.0026620370370370357</v>
          </cell>
        </row>
        <row r="38">
          <cell r="B38" t="str">
            <v>84</v>
          </cell>
          <cell r="C38" t="str">
            <v>Арасланов Руслан</v>
          </cell>
          <cell r="D38">
            <v>1987</v>
          </cell>
          <cell r="E38" t="str">
            <v>МС</v>
          </cell>
          <cell r="F38" t="str">
            <v>Мари-Турекский муниципальный район</v>
          </cell>
          <cell r="G38" t="str">
            <v>Республика Марий Эл</v>
          </cell>
          <cell r="H38">
            <v>0</v>
          </cell>
          <cell r="S38">
            <v>0.008622685185185185</v>
          </cell>
          <cell r="T38">
            <v>0.011979166666666666</v>
          </cell>
          <cell r="U38">
            <v>0.003356481481481481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0.003356481481481481</v>
          </cell>
          <cell r="AD38">
            <v>0.003356481481481481</v>
          </cell>
          <cell r="AF38">
            <v>2.4786324786324783</v>
          </cell>
          <cell r="AH38" t="str">
            <v/>
          </cell>
          <cell r="AU38">
            <v>100</v>
          </cell>
          <cell r="AV38" t="str">
            <v>м</v>
          </cell>
          <cell r="AW38" t="str">
            <v>М/Ж 35</v>
          </cell>
          <cell r="AX38">
            <v>0</v>
          </cell>
          <cell r="AY38">
            <v>0</v>
          </cell>
          <cell r="AZ38">
            <v>0.003356481481481481</v>
          </cell>
        </row>
        <row r="39">
          <cell r="B39" t="str">
            <v>91</v>
          </cell>
          <cell r="C39" t="str">
            <v>Тарасова Ирина</v>
          </cell>
          <cell r="D39">
            <v>1965</v>
          </cell>
          <cell r="E39">
            <v>0</v>
          </cell>
          <cell r="F39" t="str">
            <v>"Девчата" г. Йошкар-Олы</v>
          </cell>
          <cell r="G39" t="str">
            <v>Республика Марий Эл</v>
          </cell>
          <cell r="H39">
            <v>0</v>
          </cell>
          <cell r="S39">
            <v>0</v>
          </cell>
          <cell r="T39">
            <v>0.002384259259259259</v>
          </cell>
          <cell r="U39">
            <v>0.002384259259259259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0.002384259259259259</v>
          </cell>
          <cell r="AD39">
            <v>0.002384259259259259</v>
          </cell>
          <cell r="AF39">
            <v>1.7606837606837606</v>
          </cell>
          <cell r="AH39" t="str">
            <v/>
          </cell>
          <cell r="AU39">
            <v>0</v>
          </cell>
          <cell r="AV39" t="str">
            <v>ж</v>
          </cell>
          <cell r="AW39" t="str">
            <v>М/Ж 50</v>
          </cell>
          <cell r="AX39">
            <v>0</v>
          </cell>
          <cell r="AY39">
            <v>0</v>
          </cell>
          <cell r="AZ39">
            <v>0.002384259259259259</v>
          </cell>
        </row>
        <row r="40">
          <cell r="B40" t="str">
            <v>92</v>
          </cell>
          <cell r="C40" t="str">
            <v>Хусаинова Елена</v>
          </cell>
          <cell r="D40">
            <v>1977</v>
          </cell>
          <cell r="E40">
            <v>0</v>
          </cell>
          <cell r="F40" t="str">
            <v>"Девчата" г. Йошкар-Олы</v>
          </cell>
          <cell r="G40" t="str">
            <v>Республика Марий Эл</v>
          </cell>
          <cell r="H40">
            <v>0</v>
          </cell>
          <cell r="S40">
            <v>0.002384259259259259</v>
          </cell>
          <cell r="T40">
            <v>0.004224537037037037</v>
          </cell>
          <cell r="U40">
            <v>0.001840277777777778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0.001840277777777778</v>
          </cell>
          <cell r="AD40">
            <v>0.001840277777777778</v>
          </cell>
          <cell r="AF40">
            <v>1.358974358974359</v>
          </cell>
          <cell r="AH40" t="str">
            <v/>
          </cell>
          <cell r="AU40">
            <v>0</v>
          </cell>
          <cell r="AV40" t="str">
            <v>ж</v>
          </cell>
          <cell r="AW40" t="str">
            <v>М/Ж 50</v>
          </cell>
          <cell r="AX40">
            <v>0</v>
          </cell>
          <cell r="AY40">
            <v>0</v>
          </cell>
          <cell r="AZ40">
            <v>0.001840277777777778</v>
          </cell>
        </row>
        <row r="41">
          <cell r="B41" t="str">
            <v>93</v>
          </cell>
          <cell r="C41" t="str">
            <v>Вахотина Ольга</v>
          </cell>
          <cell r="D41">
            <v>1974</v>
          </cell>
          <cell r="E41">
            <v>0</v>
          </cell>
          <cell r="F41" t="str">
            <v>"Девчата" г. Йошкар-Олы</v>
          </cell>
          <cell r="G41" t="str">
            <v>Республика Марий Эл</v>
          </cell>
          <cell r="H41">
            <v>0</v>
          </cell>
          <cell r="S41">
            <v>0.004224537037037037</v>
          </cell>
          <cell r="T41">
            <v>0.007106481481481481</v>
          </cell>
          <cell r="U41">
            <v>0.002881944444444444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0.002881944444444444</v>
          </cell>
          <cell r="AD41">
            <v>0.002881944444444444</v>
          </cell>
          <cell r="AF41">
            <v>2.1282051282051277</v>
          </cell>
          <cell r="AH41" t="str">
            <v/>
          </cell>
          <cell r="AU41">
            <v>0</v>
          </cell>
          <cell r="AV41" t="str">
            <v>ж</v>
          </cell>
          <cell r="AW41" t="str">
            <v>М/Ж 50</v>
          </cell>
          <cell r="AX41">
            <v>0</v>
          </cell>
          <cell r="AY41">
            <v>0</v>
          </cell>
          <cell r="AZ41">
            <v>0.002881944444444444</v>
          </cell>
        </row>
        <row r="42">
          <cell r="B42" t="str">
            <v>94</v>
          </cell>
          <cell r="C42" t="str">
            <v>Майкова Оксана</v>
          </cell>
          <cell r="D42">
            <v>1983</v>
          </cell>
          <cell r="E42">
            <v>0</v>
          </cell>
          <cell r="F42" t="str">
            <v>"Девчата" г. Йошкар-Олы</v>
          </cell>
          <cell r="G42" t="str">
            <v>Республика Марий Эл</v>
          </cell>
          <cell r="H42">
            <v>0</v>
          </cell>
          <cell r="S42">
            <v>0.007106481481481481</v>
          </cell>
          <cell r="T42">
            <v>0.009664351851851851</v>
          </cell>
          <cell r="U42">
            <v>0.00255787037037037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0.00255787037037037</v>
          </cell>
          <cell r="AD42">
            <v>0.00255787037037037</v>
          </cell>
          <cell r="AF42">
            <v>1.8888888888888886</v>
          </cell>
          <cell r="AH42" t="str">
            <v/>
          </cell>
          <cell r="AU42">
            <v>0</v>
          </cell>
          <cell r="AV42" t="str">
            <v>ж</v>
          </cell>
          <cell r="AW42" t="str">
            <v>М/Ж 35</v>
          </cell>
          <cell r="AX42">
            <v>0</v>
          </cell>
          <cell r="AY42">
            <v>0</v>
          </cell>
          <cell r="AZ42">
            <v>0.00255787037037037</v>
          </cell>
        </row>
        <row r="43">
          <cell r="B43" t="str">
            <v>101</v>
          </cell>
          <cell r="C43" t="str">
            <v>Шихапов Руслан</v>
          </cell>
          <cell r="D43">
            <v>1985</v>
          </cell>
          <cell r="E43">
            <v>0</v>
          </cell>
          <cell r="F43" t="str">
            <v>МБОУ «Гимназия № 94» Московского района г.Казани</v>
          </cell>
          <cell r="G43" t="str">
            <v>Республика Татарстан</v>
          </cell>
          <cell r="H43">
            <v>0</v>
          </cell>
          <cell r="S43">
            <v>0</v>
          </cell>
          <cell r="T43">
            <v>0.0018518518518518517</v>
          </cell>
          <cell r="U43">
            <v>0.0018518518518518517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0.0018518518518518517</v>
          </cell>
          <cell r="AD43">
            <v>0.0018518518518518517</v>
          </cell>
          <cell r="AF43">
            <v>1.3675213675213673</v>
          </cell>
          <cell r="AH43" t="str">
            <v/>
          </cell>
          <cell r="AU43">
            <v>0</v>
          </cell>
          <cell r="AV43" t="str">
            <v>м</v>
          </cell>
          <cell r="AW43" t="str">
            <v>М/Ж 35</v>
          </cell>
          <cell r="AX43">
            <v>0</v>
          </cell>
          <cell r="AY43">
            <v>0</v>
          </cell>
          <cell r="AZ43">
            <v>0.0018518518518518517</v>
          </cell>
        </row>
        <row r="44">
          <cell r="B44" t="str">
            <v>102</v>
          </cell>
          <cell r="C44" t="str">
            <v>Сафин Рустем</v>
          </cell>
          <cell r="D44">
            <v>1978</v>
          </cell>
          <cell r="E44">
            <v>0</v>
          </cell>
          <cell r="F44" t="str">
            <v>МБОУ «Гимназия № 94» Московского района г.Казани</v>
          </cell>
          <cell r="G44" t="str">
            <v>Республика Татарстан</v>
          </cell>
          <cell r="H44">
            <v>0</v>
          </cell>
          <cell r="S44">
            <v>0.0018518518518518517</v>
          </cell>
          <cell r="T44">
            <v>0.0037731481481481483</v>
          </cell>
          <cell r="U44">
            <v>0.0019212962962962966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0.0019212962962962966</v>
          </cell>
          <cell r="AD44">
            <v>0.0019212962962962966</v>
          </cell>
          <cell r="AF44">
            <v>1.4188034188034189</v>
          </cell>
          <cell r="AH44" t="str">
            <v/>
          </cell>
          <cell r="AU44">
            <v>0</v>
          </cell>
          <cell r="AV44" t="str">
            <v>м</v>
          </cell>
          <cell r="AW44" t="str">
            <v>М/Ж 50</v>
          </cell>
          <cell r="AX44">
            <v>0</v>
          </cell>
          <cell r="AY44">
            <v>0</v>
          </cell>
          <cell r="AZ44">
            <v>0.0019212962962962966</v>
          </cell>
        </row>
        <row r="45">
          <cell r="B45" t="str">
            <v>103</v>
          </cell>
          <cell r="C45" t="str">
            <v>Косолапова Анастасия</v>
          </cell>
          <cell r="D45">
            <v>1981</v>
          </cell>
          <cell r="E45" t="str">
            <v>КМС</v>
          </cell>
          <cell r="F45" t="str">
            <v>МБОУ «Гимназия № 94» Московского района г.Казани</v>
          </cell>
          <cell r="G45" t="str">
            <v>Республика Татарстан</v>
          </cell>
          <cell r="H45">
            <v>0</v>
          </cell>
          <cell r="S45">
            <v>0.0037731481481481483</v>
          </cell>
          <cell r="T45">
            <v>0.006168981481481481</v>
          </cell>
          <cell r="U45">
            <v>0.0023958333333333327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0.0023958333333333327</v>
          </cell>
          <cell r="AD45">
            <v>0.0023958333333333327</v>
          </cell>
          <cell r="AF45">
            <v>1.7692307692307687</v>
          </cell>
          <cell r="AH45" t="str">
            <v/>
          </cell>
          <cell r="AU45">
            <v>30</v>
          </cell>
          <cell r="AV45" t="str">
            <v>ж</v>
          </cell>
          <cell r="AW45" t="str">
            <v>М/Ж 35</v>
          </cell>
          <cell r="AX45">
            <v>0</v>
          </cell>
          <cell r="AY45">
            <v>0</v>
          </cell>
          <cell r="AZ45">
            <v>0.0023958333333333327</v>
          </cell>
        </row>
        <row r="46">
          <cell r="B46" t="str">
            <v>104</v>
          </cell>
          <cell r="C46" t="str">
            <v>Тихонова Наталия</v>
          </cell>
          <cell r="D46">
            <v>1973</v>
          </cell>
          <cell r="E46">
            <v>0</v>
          </cell>
          <cell r="F46" t="str">
            <v>МБОУ «Гимназия № 94» Московского района г.Казани</v>
          </cell>
          <cell r="G46" t="str">
            <v>Республика Татарстан</v>
          </cell>
          <cell r="H46">
            <v>0</v>
          </cell>
          <cell r="S46">
            <v>0.006168981481481481</v>
          </cell>
          <cell r="T46">
            <v>0.008263888888888888</v>
          </cell>
          <cell r="U46">
            <v>0.0020949074074074073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0.0020949074074074073</v>
          </cell>
          <cell r="AD46">
            <v>0.0020949074074074073</v>
          </cell>
          <cell r="AF46">
            <v>1.5470085470085468</v>
          </cell>
          <cell r="AH46" t="str">
            <v/>
          </cell>
          <cell r="AU46">
            <v>0</v>
          </cell>
          <cell r="AV46" t="str">
            <v>ж</v>
          </cell>
          <cell r="AW46" t="str">
            <v>М/Ж 50</v>
          </cell>
          <cell r="AX46">
            <v>0</v>
          </cell>
          <cell r="AY46">
            <v>0</v>
          </cell>
          <cell r="AZ46">
            <v>0.0020949074074074073</v>
          </cell>
        </row>
        <row r="47">
          <cell r="B47" t="str">
            <v>111</v>
          </cell>
          <cell r="C47" t="str">
            <v>Иванов Сергей</v>
          </cell>
          <cell r="D47">
            <v>1958</v>
          </cell>
          <cell r="E47">
            <v>0</v>
          </cell>
          <cell r="F47" t="str">
            <v>МБОУ ДОД «ДДЮТиЭ» Московского района г.Казани</v>
          </cell>
          <cell r="G47" t="str">
            <v>Республика Татарстан</v>
          </cell>
          <cell r="H47">
            <v>0</v>
          </cell>
          <cell r="S47">
            <v>0</v>
          </cell>
          <cell r="T47">
            <v>0.001574074074074074</v>
          </cell>
          <cell r="U47">
            <v>0.001574074074074074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0.001574074074074074</v>
          </cell>
          <cell r="AD47">
            <v>0.001574074074074074</v>
          </cell>
          <cell r="AF47">
            <v>1.1623931623931623</v>
          </cell>
          <cell r="AH47" t="str">
            <v/>
          </cell>
          <cell r="AU47">
            <v>0</v>
          </cell>
          <cell r="AV47" t="str">
            <v>м</v>
          </cell>
          <cell r="AW47" t="str">
            <v>М/Ж 50</v>
          </cell>
          <cell r="AX47">
            <v>0</v>
          </cell>
          <cell r="AY47">
            <v>0</v>
          </cell>
          <cell r="AZ47">
            <v>0.001574074074074074</v>
          </cell>
        </row>
        <row r="48">
          <cell r="B48" t="str">
            <v>112</v>
          </cell>
          <cell r="C48" t="str">
            <v>Рубинский Андрей</v>
          </cell>
          <cell r="D48">
            <v>1963</v>
          </cell>
          <cell r="E48">
            <v>0</v>
          </cell>
          <cell r="F48" t="str">
            <v>МБОУ ДОД «ДДЮТиЭ» Московского района г.Казани</v>
          </cell>
          <cell r="G48" t="str">
            <v>Республика Татарстан</v>
          </cell>
          <cell r="H48">
            <v>0</v>
          </cell>
          <cell r="S48">
            <v>0.001574074074074074</v>
          </cell>
          <cell r="T48">
            <v>0.003194444444444444</v>
          </cell>
          <cell r="U48">
            <v>0.00162037037037037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0.00162037037037037</v>
          </cell>
          <cell r="AD48">
            <v>0.00162037037037037</v>
          </cell>
          <cell r="AF48">
            <v>1.1965811965811963</v>
          </cell>
          <cell r="AH48" t="str">
            <v/>
          </cell>
          <cell r="AU48">
            <v>0</v>
          </cell>
          <cell r="AV48" t="str">
            <v>м</v>
          </cell>
          <cell r="AW48" t="str">
            <v>М/Ж 50</v>
          </cell>
          <cell r="AX48">
            <v>0</v>
          </cell>
          <cell r="AY48">
            <v>0</v>
          </cell>
          <cell r="AZ48">
            <v>0.00162037037037037</v>
          </cell>
        </row>
        <row r="49">
          <cell r="B49" t="str">
            <v>113</v>
          </cell>
          <cell r="C49" t="str">
            <v>Юрикова Алёна</v>
          </cell>
          <cell r="D49">
            <v>1992</v>
          </cell>
          <cell r="E49">
            <v>0</v>
          </cell>
          <cell r="F49" t="str">
            <v>МБОУ ДОД «ДДЮТиЭ» Московского района г.Казани</v>
          </cell>
          <cell r="G49" t="str">
            <v>Республика Татарстан</v>
          </cell>
          <cell r="H49">
            <v>0</v>
          </cell>
          <cell r="S49">
            <v>0.003194444444444444</v>
          </cell>
          <cell r="T49">
            <v>0.005462962962962964</v>
          </cell>
          <cell r="U49">
            <v>0.0022685185185185195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0.0022685185185185195</v>
          </cell>
          <cell r="AD49">
            <v>0.0022685185185185195</v>
          </cell>
          <cell r="AF49">
            <v>1.675213675213676</v>
          </cell>
          <cell r="AH49" t="str">
            <v/>
          </cell>
          <cell r="AU49">
            <v>0</v>
          </cell>
          <cell r="AV49" t="str">
            <v>ж</v>
          </cell>
          <cell r="AW49" t="str">
            <v>М/Ж 35</v>
          </cell>
          <cell r="AX49">
            <v>0</v>
          </cell>
          <cell r="AY49">
            <v>0</v>
          </cell>
          <cell r="AZ49">
            <v>0.0022685185185185195</v>
          </cell>
        </row>
        <row r="50">
          <cell r="B50" t="str">
            <v>114</v>
          </cell>
          <cell r="C50" t="str">
            <v>Сабиров Ильдар</v>
          </cell>
          <cell r="D50">
            <v>1967</v>
          </cell>
          <cell r="E50">
            <v>0</v>
          </cell>
          <cell r="F50" t="str">
            <v>МБОУ ДОД «ДДЮТиЭ» Московского района г.Казани</v>
          </cell>
          <cell r="G50" t="str">
            <v>Республика Татарстан</v>
          </cell>
          <cell r="H50">
            <v>0</v>
          </cell>
          <cell r="S50">
            <v>0.005462962962962964</v>
          </cell>
          <cell r="T50">
            <v>0.008831018518518518</v>
          </cell>
          <cell r="U50">
            <v>0.003368055555555554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0.003368055555555554</v>
          </cell>
          <cell r="AD50">
            <v>0.003368055555555554</v>
          </cell>
          <cell r="AF50">
            <v>2.487179487179486</v>
          </cell>
          <cell r="AH50" t="str">
            <v/>
          </cell>
          <cell r="AU50">
            <v>0</v>
          </cell>
          <cell r="AV50" t="str">
            <v>м</v>
          </cell>
          <cell r="AW50" t="str">
            <v>М/Ж 50</v>
          </cell>
          <cell r="AX50">
            <v>0</v>
          </cell>
          <cell r="AY50">
            <v>0</v>
          </cell>
          <cell r="AZ50">
            <v>0.003368055555555554</v>
          </cell>
        </row>
        <row r="51">
          <cell r="B51" t="str">
            <v>121</v>
          </cell>
          <cell r="C51" t="str">
            <v>Антонов Евгений</v>
          </cell>
          <cell r="D51">
            <v>1990</v>
          </cell>
          <cell r="E51" t="str">
            <v>II</v>
          </cell>
          <cell r="F51" t="str">
            <v>МО "Советский муниципальный район"</v>
          </cell>
          <cell r="G51" t="str">
            <v>Республика Марий Эл</v>
          </cell>
          <cell r="H51">
            <v>0</v>
          </cell>
          <cell r="S51">
            <v>0</v>
          </cell>
          <cell r="T51">
            <v>0.0022916666666666667</v>
          </cell>
          <cell r="U51">
            <v>0.0022916666666666667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0.0022916666666666667</v>
          </cell>
          <cell r="AD51">
            <v>0.0022916666666666667</v>
          </cell>
          <cell r="AF51">
            <v>1.6923076923076923</v>
          </cell>
          <cell r="AH51" t="str">
            <v/>
          </cell>
          <cell r="AU51">
            <v>3</v>
          </cell>
          <cell r="AV51" t="str">
            <v>м</v>
          </cell>
          <cell r="AW51" t="str">
            <v>М/Ж 35</v>
          </cell>
          <cell r="AX51">
            <v>0</v>
          </cell>
          <cell r="AY51">
            <v>0</v>
          </cell>
          <cell r="AZ51">
            <v>0.0022916666666666667</v>
          </cell>
        </row>
        <row r="52">
          <cell r="B52" t="str">
            <v>122</v>
          </cell>
          <cell r="C52" t="str">
            <v>Колумбаев Эдуард</v>
          </cell>
          <cell r="D52">
            <v>1967</v>
          </cell>
          <cell r="E52" t="str">
            <v>III</v>
          </cell>
          <cell r="F52" t="str">
            <v>МО "Советский муниципальный район"</v>
          </cell>
          <cell r="G52" t="str">
            <v>Республика Марий Эл</v>
          </cell>
          <cell r="H52">
            <v>0</v>
          </cell>
          <cell r="S52">
            <v>0.0022916666666666667</v>
          </cell>
          <cell r="T52">
            <v>0.00375</v>
          </cell>
          <cell r="U52">
            <v>0.0014583333333333332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0.0014583333333333332</v>
          </cell>
          <cell r="AD52">
            <v>0.0014583333333333332</v>
          </cell>
          <cell r="AF52">
            <v>1.0769230769230769</v>
          </cell>
          <cell r="AH52" t="str">
            <v/>
          </cell>
          <cell r="AU52">
            <v>1</v>
          </cell>
          <cell r="AV52" t="str">
            <v>м</v>
          </cell>
          <cell r="AW52" t="str">
            <v>М/Ж 50</v>
          </cell>
          <cell r="AX52">
            <v>0</v>
          </cell>
          <cell r="AY52">
            <v>0</v>
          </cell>
          <cell r="AZ52">
            <v>0.0014583333333333332</v>
          </cell>
        </row>
        <row r="53">
          <cell r="B53" t="str">
            <v>123</v>
          </cell>
          <cell r="C53" t="str">
            <v>Иванова Наталья</v>
          </cell>
          <cell r="D53">
            <v>1983</v>
          </cell>
          <cell r="E53">
            <v>0</v>
          </cell>
          <cell r="F53" t="str">
            <v>МО "Советский муниципальный район"</v>
          </cell>
          <cell r="G53" t="str">
            <v>Республика Марий Эл</v>
          </cell>
          <cell r="H53">
            <v>0</v>
          </cell>
          <cell r="S53">
            <v>0.00375</v>
          </cell>
          <cell r="T53">
            <v>0.005659722222222222</v>
          </cell>
          <cell r="U53">
            <v>0.0019097222222222224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0.0019097222222222224</v>
          </cell>
          <cell r="AD53">
            <v>0.0019097222222222224</v>
          </cell>
          <cell r="AF53">
            <v>1.4102564102564104</v>
          </cell>
          <cell r="AH53" t="str">
            <v/>
          </cell>
          <cell r="AU53">
            <v>0</v>
          </cell>
          <cell r="AV53" t="str">
            <v>ж</v>
          </cell>
          <cell r="AW53" t="str">
            <v>М/Ж 35</v>
          </cell>
          <cell r="AX53">
            <v>0</v>
          </cell>
          <cell r="AY53">
            <v>0</v>
          </cell>
          <cell r="AZ53">
            <v>0.0019097222222222224</v>
          </cell>
        </row>
        <row r="54">
          <cell r="B54" t="str">
            <v>124</v>
          </cell>
          <cell r="C54" t="str">
            <v>Орешкин Сергей</v>
          </cell>
          <cell r="D54">
            <v>1976</v>
          </cell>
          <cell r="E54">
            <v>0</v>
          </cell>
          <cell r="F54" t="str">
            <v>МО "Советский муниципальный район"</v>
          </cell>
          <cell r="G54" t="str">
            <v>Республика Марий Эл</v>
          </cell>
          <cell r="H54">
            <v>0</v>
          </cell>
          <cell r="S54">
            <v>0.005659722222222222</v>
          </cell>
          <cell r="T54">
            <v>0.0072106481481481475</v>
          </cell>
          <cell r="U54">
            <v>0.0015509259259259252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0.0015509259259259252</v>
          </cell>
          <cell r="AD54">
            <v>0.0015509259259259252</v>
          </cell>
          <cell r="AF54">
            <v>1.1452991452991448</v>
          </cell>
          <cell r="AH54" t="str">
            <v/>
          </cell>
          <cell r="AU54">
            <v>0</v>
          </cell>
          <cell r="AV54" t="str">
            <v>м</v>
          </cell>
          <cell r="AW54" t="str">
            <v>М/Ж 50</v>
          </cell>
          <cell r="AX54">
            <v>0</v>
          </cell>
          <cell r="AY54">
            <v>0</v>
          </cell>
          <cell r="AZ54">
            <v>0.0015509259259259252</v>
          </cell>
        </row>
        <row r="55">
          <cell r="B55" t="str">
            <v>131</v>
          </cell>
          <cell r="C55" t="str">
            <v>Козлов Николай</v>
          </cell>
          <cell r="D55">
            <v>1984</v>
          </cell>
          <cell r="E55">
            <v>0</v>
          </cell>
          <cell r="F55" t="str">
            <v>Оршанский район</v>
          </cell>
          <cell r="G55" t="str">
            <v>Республика Марий Эл</v>
          </cell>
          <cell r="H55">
            <v>0</v>
          </cell>
          <cell r="S55">
            <v>0</v>
          </cell>
          <cell r="T55">
            <v>0.005300925925925925</v>
          </cell>
          <cell r="U55">
            <v>0.005300925925925925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0.005300925925925925</v>
          </cell>
          <cell r="AD55">
            <v>0.005300925925925925</v>
          </cell>
          <cell r="AF55">
            <v>3.914529914529914</v>
          </cell>
          <cell r="AH55" t="str">
            <v/>
          </cell>
          <cell r="AU55">
            <v>0</v>
          </cell>
          <cell r="AV55" t="str">
            <v>м</v>
          </cell>
          <cell r="AW55" t="str">
            <v>М/Ж 35</v>
          </cell>
          <cell r="AX55">
            <v>0</v>
          </cell>
          <cell r="AY55">
            <v>0</v>
          </cell>
          <cell r="AZ55">
            <v>0.005300925925925925</v>
          </cell>
        </row>
        <row r="56">
          <cell r="B56" t="str">
            <v>132</v>
          </cell>
          <cell r="C56" t="str">
            <v>Кузьминых Сергей</v>
          </cell>
          <cell r="D56">
            <v>1971</v>
          </cell>
          <cell r="E56">
            <v>0</v>
          </cell>
          <cell r="F56" t="str">
            <v>Оршанский район</v>
          </cell>
          <cell r="G56" t="str">
            <v>Республика Марий Эл</v>
          </cell>
          <cell r="H56">
            <v>0</v>
          </cell>
          <cell r="S56">
            <v>0.005300925925925925</v>
          </cell>
          <cell r="T56">
            <v>0.008472222222222221</v>
          </cell>
          <cell r="U56">
            <v>0.003171296296296296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0.003171296296296296</v>
          </cell>
          <cell r="AD56">
            <v>0.003171296296296296</v>
          </cell>
          <cell r="AF56">
            <v>2.3418803418803416</v>
          </cell>
          <cell r="AH56" t="str">
            <v/>
          </cell>
          <cell r="AU56">
            <v>0</v>
          </cell>
          <cell r="AV56" t="str">
            <v>м</v>
          </cell>
          <cell r="AW56" t="str">
            <v>М/Ж 50</v>
          </cell>
          <cell r="AX56">
            <v>0</v>
          </cell>
          <cell r="AY56">
            <v>0</v>
          </cell>
          <cell r="AZ56">
            <v>0.003171296296296296</v>
          </cell>
        </row>
        <row r="57">
          <cell r="B57" t="str">
            <v>133</v>
          </cell>
          <cell r="C57" t="str">
            <v>Петухова Ирина</v>
          </cell>
          <cell r="D57">
            <v>1974</v>
          </cell>
          <cell r="E57">
            <v>0</v>
          </cell>
          <cell r="F57" t="str">
            <v>Оршанский район</v>
          </cell>
          <cell r="G57" t="str">
            <v>Республика Марий Эл</v>
          </cell>
          <cell r="H57">
            <v>0</v>
          </cell>
          <cell r="S57">
            <v>0.008472222222222221</v>
          </cell>
          <cell r="T57">
            <v>0.011064814814814814</v>
          </cell>
          <cell r="U57">
            <v>0.0025925925925925925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0.0025925925925925925</v>
          </cell>
          <cell r="AD57">
            <v>0.0025925925925925925</v>
          </cell>
          <cell r="AF57">
            <v>1.9145299145299144</v>
          </cell>
          <cell r="AH57" t="str">
            <v/>
          </cell>
          <cell r="AU57">
            <v>0</v>
          </cell>
          <cell r="AV57" t="str">
            <v>ж</v>
          </cell>
          <cell r="AW57" t="str">
            <v>М/Ж 50</v>
          </cell>
          <cell r="AX57">
            <v>0</v>
          </cell>
          <cell r="AY57">
            <v>0</v>
          </cell>
          <cell r="AZ57">
            <v>0.0025925925925925925</v>
          </cell>
        </row>
        <row r="58">
          <cell r="B58" t="str">
            <v>134</v>
          </cell>
          <cell r="C58" t="str">
            <v>Силин Анатолий</v>
          </cell>
          <cell r="D58">
            <v>1967</v>
          </cell>
          <cell r="E58">
            <v>0</v>
          </cell>
          <cell r="F58" t="str">
            <v>Оршанский район</v>
          </cell>
          <cell r="G58" t="str">
            <v>Республика Марий Эл</v>
          </cell>
          <cell r="H58">
            <v>0</v>
          </cell>
          <cell r="S58">
            <v>0.011064814814814814</v>
          </cell>
          <cell r="T58">
            <v>0.014120370370370368</v>
          </cell>
          <cell r="U58">
            <v>0.0030555555555555544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0.0030555555555555544</v>
          </cell>
          <cell r="AD58">
            <v>0.0030555555555555544</v>
          </cell>
          <cell r="AF58">
            <v>2.2564102564102555</v>
          </cell>
          <cell r="AH58" t="str">
            <v/>
          </cell>
          <cell r="AU58">
            <v>0</v>
          </cell>
          <cell r="AV58" t="str">
            <v>м</v>
          </cell>
          <cell r="AW58" t="str">
            <v>М/Ж 50</v>
          </cell>
          <cell r="AX58">
            <v>0</v>
          </cell>
          <cell r="AY58">
            <v>0</v>
          </cell>
          <cell r="AZ58">
            <v>0.0030555555555555544</v>
          </cell>
        </row>
        <row r="59">
          <cell r="B59" t="str">
            <v>141</v>
          </cell>
          <cell r="C59" t="str">
            <v>Яковлев Александр</v>
          </cell>
          <cell r="D59">
            <v>1971</v>
          </cell>
          <cell r="E59">
            <v>0</v>
          </cell>
          <cell r="F59" t="str">
            <v>Работники системы образования Урмарского района "Сектор У"</v>
          </cell>
          <cell r="G59" t="str">
            <v>Чувашская республика</v>
          </cell>
          <cell r="H59">
            <v>0</v>
          </cell>
          <cell r="S59">
            <v>0</v>
          </cell>
          <cell r="T59">
            <v>0.0024074074074074076</v>
          </cell>
          <cell r="U59">
            <v>0.0024074074074074076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0.0024074074074074076</v>
          </cell>
          <cell r="AD59">
            <v>0.0024074074074074076</v>
          </cell>
          <cell r="AF59">
            <v>1.777777777777778</v>
          </cell>
          <cell r="AH59" t="str">
            <v/>
          </cell>
          <cell r="AU59">
            <v>0</v>
          </cell>
          <cell r="AV59" t="str">
            <v>м</v>
          </cell>
          <cell r="AW59" t="str">
            <v>М/Ж 50</v>
          </cell>
          <cell r="AX59">
            <v>0</v>
          </cell>
          <cell r="AY59">
            <v>0</v>
          </cell>
          <cell r="AZ59">
            <v>0.0024074074074074076</v>
          </cell>
        </row>
        <row r="60">
          <cell r="B60" t="str">
            <v>142</v>
          </cell>
          <cell r="C60" t="str">
            <v>Васильев Константин</v>
          </cell>
          <cell r="D60">
            <v>1986</v>
          </cell>
          <cell r="E60">
            <v>0</v>
          </cell>
          <cell r="F60" t="str">
            <v>Работники системы образования Урмарского района "Сектор У"</v>
          </cell>
          <cell r="G60" t="str">
            <v>Чувашская республика</v>
          </cell>
          <cell r="H60">
            <v>0</v>
          </cell>
          <cell r="S60">
            <v>0.0024074074074074076</v>
          </cell>
          <cell r="T60">
            <v>0.0058564814814814825</v>
          </cell>
          <cell r="U60">
            <v>0.003449074074074075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0.003449074074074075</v>
          </cell>
          <cell r="AD60">
            <v>0.003449074074074075</v>
          </cell>
          <cell r="AF60">
            <v>2.5470085470085477</v>
          </cell>
          <cell r="AH60" t="str">
            <v/>
          </cell>
          <cell r="AU60">
            <v>0</v>
          </cell>
          <cell r="AV60" t="str">
            <v>м</v>
          </cell>
          <cell r="AW60" t="str">
            <v>М/Ж 35</v>
          </cell>
          <cell r="AX60">
            <v>0</v>
          </cell>
          <cell r="AY60">
            <v>0</v>
          </cell>
          <cell r="AZ60">
            <v>0.003449074074074075</v>
          </cell>
        </row>
        <row r="61">
          <cell r="B61" t="str">
            <v>143</v>
          </cell>
          <cell r="C61" t="str">
            <v>Петрова Альбина</v>
          </cell>
          <cell r="D61">
            <v>1973</v>
          </cell>
          <cell r="E61">
            <v>0</v>
          </cell>
          <cell r="F61" t="str">
            <v>Работники системы образования Урмарского района "Сектор У"</v>
          </cell>
          <cell r="G61" t="str">
            <v>Чувашская республика</v>
          </cell>
          <cell r="H61">
            <v>0</v>
          </cell>
          <cell r="S61">
            <v>0.0058564814814814825</v>
          </cell>
          <cell r="T61">
            <v>0.008125</v>
          </cell>
          <cell r="U61">
            <v>0.002268518518518518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0.002268518518518518</v>
          </cell>
          <cell r="AD61">
            <v>0.002268518518518518</v>
          </cell>
          <cell r="AF61">
            <v>1.6752136752136746</v>
          </cell>
          <cell r="AH61" t="str">
            <v/>
          </cell>
          <cell r="AU61">
            <v>0</v>
          </cell>
          <cell r="AV61" t="str">
            <v>ж</v>
          </cell>
          <cell r="AW61" t="str">
            <v>М/Ж 50</v>
          </cell>
          <cell r="AX61">
            <v>0</v>
          </cell>
          <cell r="AY61">
            <v>0</v>
          </cell>
          <cell r="AZ61">
            <v>0.002268518518518518</v>
          </cell>
        </row>
        <row r="62">
          <cell r="B62" t="str">
            <v>144</v>
          </cell>
          <cell r="C62" t="str">
            <v>Мефодьев Олег</v>
          </cell>
          <cell r="D62">
            <v>1965</v>
          </cell>
          <cell r="E62">
            <v>0</v>
          </cell>
          <cell r="F62" t="str">
            <v>Работники системы образования Урмарского района "Сектор У"</v>
          </cell>
          <cell r="G62" t="str">
            <v>Чувашская республика</v>
          </cell>
          <cell r="H62">
            <v>0</v>
          </cell>
          <cell r="S62">
            <v>0.008125</v>
          </cell>
          <cell r="T62">
            <v>0.01042824074074074</v>
          </cell>
          <cell r="U62">
            <v>0.0023032407407407394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0.0023032407407407394</v>
          </cell>
          <cell r="AD62">
            <v>0.0023032407407407394</v>
          </cell>
          <cell r="AF62">
            <v>1.7008547008546997</v>
          </cell>
          <cell r="AH62" t="str">
            <v/>
          </cell>
          <cell r="AU62">
            <v>0</v>
          </cell>
          <cell r="AV62" t="str">
            <v>м</v>
          </cell>
          <cell r="AW62" t="str">
            <v>М/Ж 50</v>
          </cell>
          <cell r="AX62">
            <v>0</v>
          </cell>
          <cell r="AY62">
            <v>0</v>
          </cell>
          <cell r="AZ62">
            <v>0.0023032407407407394</v>
          </cell>
        </row>
        <row r="63">
          <cell r="B63" t="str">
            <v>151</v>
          </cell>
          <cell r="C63" t="str">
            <v>Пыхтеев Владимир</v>
          </cell>
          <cell r="D63">
            <v>1990</v>
          </cell>
          <cell r="E63">
            <v>0</v>
          </cell>
          <cell r="F63" t="str">
            <v>"Киров 2" МБОУ ДО ДЮЦ им. А.Невского г.Кирова</v>
          </cell>
          <cell r="G63" t="str">
            <v>Кировская область</v>
          </cell>
          <cell r="H63">
            <v>0</v>
          </cell>
          <cell r="S63">
            <v>0</v>
          </cell>
          <cell r="T63">
            <v>0.0016435185185185183</v>
          </cell>
          <cell r="U63">
            <v>0.0016435185185185183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0.0016435185185185183</v>
          </cell>
          <cell r="AD63">
            <v>0.0016435185185185183</v>
          </cell>
          <cell r="AF63">
            <v>1.2136752136752136</v>
          </cell>
          <cell r="AH63" t="str">
            <v/>
          </cell>
          <cell r="AU63">
            <v>0</v>
          </cell>
          <cell r="AV63" t="str">
            <v>м</v>
          </cell>
          <cell r="AW63" t="str">
            <v>М/Ж 35</v>
          </cell>
          <cell r="AX63">
            <v>0</v>
          </cell>
          <cell r="AY63">
            <v>0</v>
          </cell>
          <cell r="AZ63">
            <v>0.0016435185185185183</v>
          </cell>
        </row>
        <row r="64">
          <cell r="B64" t="str">
            <v>152</v>
          </cell>
          <cell r="C64" t="str">
            <v>Сидоров Фёдор</v>
          </cell>
          <cell r="D64">
            <v>1987</v>
          </cell>
          <cell r="E64" t="str">
            <v>II</v>
          </cell>
          <cell r="F64" t="str">
            <v>"Киров 2" МБОУ ДО ДЮЦ им. А.Невского г.Кирова</v>
          </cell>
          <cell r="G64" t="str">
            <v>Кировская область</v>
          </cell>
          <cell r="H64">
            <v>0</v>
          </cell>
          <cell r="S64">
            <v>0.0016435185185185183</v>
          </cell>
          <cell r="T64">
            <v>0.003425925925925926</v>
          </cell>
          <cell r="U64">
            <v>0.0017824074074074077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0.0017824074074074077</v>
          </cell>
          <cell r="AD64">
            <v>0.0017824074074074077</v>
          </cell>
          <cell r="AF64">
            <v>1.3162393162393164</v>
          </cell>
          <cell r="AH64" t="str">
            <v/>
          </cell>
          <cell r="AU64">
            <v>3</v>
          </cell>
          <cell r="AV64" t="str">
            <v>м</v>
          </cell>
          <cell r="AW64" t="str">
            <v>М/Ж 35</v>
          </cell>
          <cell r="AX64">
            <v>0</v>
          </cell>
          <cell r="AY64">
            <v>0</v>
          </cell>
          <cell r="AZ64">
            <v>0.0017824074074074077</v>
          </cell>
        </row>
        <row r="65">
          <cell r="B65" t="str">
            <v>153</v>
          </cell>
          <cell r="C65" t="str">
            <v>Фалько Наталья</v>
          </cell>
          <cell r="D65">
            <v>1991</v>
          </cell>
          <cell r="E65" t="str">
            <v>II</v>
          </cell>
          <cell r="F65" t="str">
            <v>"Киров 2" МБОУ ДО ДЮЦ им. А.Невского г.Кирова</v>
          </cell>
          <cell r="G65" t="str">
            <v>Кировская область</v>
          </cell>
          <cell r="H65">
            <v>0</v>
          </cell>
          <cell r="S65">
            <v>0.003425925925925926</v>
          </cell>
          <cell r="T65">
            <v>0.005416666666666667</v>
          </cell>
          <cell r="U65">
            <v>0.001990740740740741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0.001990740740740741</v>
          </cell>
          <cell r="AD65">
            <v>0.001990740740740741</v>
          </cell>
          <cell r="AF65">
            <v>1.4700854700854702</v>
          </cell>
          <cell r="AH65" t="str">
            <v/>
          </cell>
          <cell r="AU65">
            <v>3</v>
          </cell>
          <cell r="AV65" t="str">
            <v>ж</v>
          </cell>
          <cell r="AW65" t="str">
            <v>М/Ж 35</v>
          </cell>
          <cell r="AX65">
            <v>0</v>
          </cell>
          <cell r="AY65">
            <v>0</v>
          </cell>
          <cell r="AZ65">
            <v>0.001990740740740741</v>
          </cell>
        </row>
        <row r="66">
          <cell r="B66" t="str">
            <v>154</v>
          </cell>
          <cell r="C66" t="str">
            <v>Машанов Семён</v>
          </cell>
          <cell r="D66">
            <v>1994</v>
          </cell>
          <cell r="E66" t="str">
            <v>II</v>
          </cell>
          <cell r="F66" t="str">
            <v>"Киров 2" МБОУ ДО ДЮЦ им. А.Невского г.Кирова</v>
          </cell>
          <cell r="G66" t="str">
            <v>Кировская область</v>
          </cell>
          <cell r="H66">
            <v>0</v>
          </cell>
          <cell r="S66">
            <v>0.005416666666666667</v>
          </cell>
          <cell r="T66">
            <v>0.007465277777777778</v>
          </cell>
          <cell r="U66">
            <v>0.0020486111111111113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0.0020486111111111113</v>
          </cell>
          <cell r="AD66">
            <v>0.0020486111111111113</v>
          </cell>
          <cell r="AF66">
            <v>1.512820512820513</v>
          </cell>
          <cell r="AH66" t="str">
            <v/>
          </cell>
          <cell r="AU66">
            <v>3</v>
          </cell>
          <cell r="AV66" t="str">
            <v>м</v>
          </cell>
          <cell r="AW66" t="str">
            <v>М/Ж 35</v>
          </cell>
          <cell r="AX66">
            <v>0</v>
          </cell>
          <cell r="AY66">
            <v>0</v>
          </cell>
          <cell r="AZ66">
            <v>0.0020486111111111113</v>
          </cell>
        </row>
        <row r="67">
          <cell r="B67" t="str">
            <v>161</v>
          </cell>
          <cell r="C67" t="str">
            <v>Газизова Альбина</v>
          </cell>
          <cell r="D67">
            <v>1996</v>
          </cell>
          <cell r="E67" t="str">
            <v>МС</v>
          </cell>
          <cell r="F67" t="str">
            <v>г. Йошкар-Ола</v>
          </cell>
          <cell r="G67" t="str">
            <v>Республика Марий Эл</v>
          </cell>
          <cell r="H67">
            <v>0</v>
          </cell>
          <cell r="S67">
            <v>0</v>
          </cell>
          <cell r="T67">
            <v>0.0016782407407407406</v>
          </cell>
          <cell r="U67">
            <v>0.0016782407407407406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0.0016782407407407406</v>
          </cell>
          <cell r="AD67">
            <v>0.0016782407407407406</v>
          </cell>
          <cell r="AF67">
            <v>1.2393162393162391</v>
          </cell>
          <cell r="AH67" t="str">
            <v/>
          </cell>
          <cell r="AU67">
            <v>100</v>
          </cell>
          <cell r="AV67" t="str">
            <v>ж</v>
          </cell>
          <cell r="AW67" t="str">
            <v>М/Ж 21</v>
          </cell>
          <cell r="AX67">
            <v>0</v>
          </cell>
          <cell r="AY67">
            <v>0</v>
          </cell>
          <cell r="AZ67">
            <v>0.0016782407407407406</v>
          </cell>
        </row>
        <row r="68">
          <cell r="B68" t="str">
            <v>162</v>
          </cell>
          <cell r="C68" t="str">
            <v>Ибрагимов Дамир</v>
          </cell>
          <cell r="D68">
            <v>1994</v>
          </cell>
          <cell r="E68" t="str">
            <v>МС</v>
          </cell>
          <cell r="F68" t="str">
            <v>г. Йошкар-Ола</v>
          </cell>
          <cell r="G68" t="str">
            <v>Республика Марий Эл</v>
          </cell>
          <cell r="H68">
            <v>0</v>
          </cell>
          <cell r="S68">
            <v>0.0016782407407407406</v>
          </cell>
          <cell r="T68">
            <v>0.0038657407407407408</v>
          </cell>
          <cell r="U68">
            <v>0.0021875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0.0021875</v>
          </cell>
          <cell r="AD68">
            <v>0.0021875</v>
          </cell>
          <cell r="AF68">
            <v>1.6153846153846154</v>
          </cell>
          <cell r="AH68" t="str">
            <v/>
          </cell>
          <cell r="AU68">
            <v>100</v>
          </cell>
          <cell r="AV68" t="str">
            <v>м</v>
          </cell>
          <cell r="AW68" t="str">
            <v>М/Ж 21</v>
          </cell>
          <cell r="AX68">
            <v>0</v>
          </cell>
          <cell r="AY68">
            <v>0</v>
          </cell>
          <cell r="AZ68">
            <v>0.0021875</v>
          </cell>
        </row>
        <row r="69">
          <cell r="B69" t="str">
            <v>163</v>
          </cell>
          <cell r="C69" t="str">
            <v>Мышляева Александра</v>
          </cell>
          <cell r="D69">
            <v>1992</v>
          </cell>
          <cell r="E69" t="str">
            <v>КМС</v>
          </cell>
          <cell r="F69" t="str">
            <v>г. Йошкар-Ола</v>
          </cell>
          <cell r="G69" t="str">
            <v>Республика Марий Эл</v>
          </cell>
          <cell r="H69">
            <v>0</v>
          </cell>
          <cell r="S69">
            <v>0.0038657407407407408</v>
          </cell>
          <cell r="T69">
            <v>0.006111111111111111</v>
          </cell>
          <cell r="U69">
            <v>0.0022453703703703707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0.0022453703703703707</v>
          </cell>
          <cell r="AD69">
            <v>0.0022453703703703707</v>
          </cell>
          <cell r="AF69">
            <v>1.6581196581196582</v>
          </cell>
          <cell r="AH69" t="str">
            <v/>
          </cell>
          <cell r="AU69">
            <v>30</v>
          </cell>
          <cell r="AV69" t="str">
            <v>ж</v>
          </cell>
          <cell r="AW69" t="str">
            <v>М/Ж 35</v>
          </cell>
          <cell r="AX69">
            <v>0</v>
          </cell>
          <cell r="AY69">
            <v>0</v>
          </cell>
          <cell r="AZ69">
            <v>0.0022453703703703707</v>
          </cell>
        </row>
        <row r="70">
          <cell r="B70" t="str">
            <v>164</v>
          </cell>
          <cell r="C70" t="str">
            <v>Фёдоров Сергей</v>
          </cell>
          <cell r="D70">
            <v>1978</v>
          </cell>
          <cell r="E70" t="str">
            <v>МС</v>
          </cell>
          <cell r="F70" t="str">
            <v>г. Йошкар-Ола</v>
          </cell>
          <cell r="G70" t="str">
            <v>Республика Марий Эл</v>
          </cell>
          <cell r="H70">
            <v>0</v>
          </cell>
          <cell r="S70">
            <v>0.006111111111111111</v>
          </cell>
          <cell r="T70">
            <v>0.007650462962962963</v>
          </cell>
          <cell r="U70">
            <v>0.0015393518518518516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0.0015393518518518516</v>
          </cell>
          <cell r="AD70">
            <v>0.0015393518518518516</v>
          </cell>
          <cell r="AF70">
            <v>1.1367521367521365</v>
          </cell>
          <cell r="AH70" t="str">
            <v/>
          </cell>
          <cell r="AU70">
            <v>100</v>
          </cell>
          <cell r="AV70" t="str">
            <v>м</v>
          </cell>
          <cell r="AW70" t="str">
            <v>М/Ж 50</v>
          </cell>
          <cell r="AX70">
            <v>0</v>
          </cell>
          <cell r="AY70">
            <v>0</v>
          </cell>
          <cell r="AZ70">
            <v>0.0015393518518518516</v>
          </cell>
        </row>
        <row r="71">
          <cell r="B71" t="str">
            <v>171</v>
          </cell>
          <cell r="C71" t="str">
            <v>Львов Андрей</v>
          </cell>
          <cell r="D71">
            <v>1988</v>
          </cell>
          <cell r="E71" t="str">
            <v>МС</v>
          </cell>
          <cell r="F71" t="str">
            <v>г. Новочебоксарск</v>
          </cell>
          <cell r="G71" t="str">
            <v>Чувашская республика</v>
          </cell>
          <cell r="H71">
            <v>0</v>
          </cell>
          <cell r="S71">
            <v>0</v>
          </cell>
          <cell r="T71">
            <v>0.0015046296296296294</v>
          </cell>
          <cell r="U71">
            <v>0.0015046296296296294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0.0015046296296296294</v>
          </cell>
          <cell r="AD71">
            <v>0.0015046296296296294</v>
          </cell>
          <cell r="AF71">
            <v>1.111111111111111</v>
          </cell>
          <cell r="AH71" t="str">
            <v/>
          </cell>
          <cell r="AU71">
            <v>100</v>
          </cell>
          <cell r="AV71" t="str">
            <v>м</v>
          </cell>
          <cell r="AW71" t="str">
            <v>М/Ж 35</v>
          </cell>
          <cell r="AX71">
            <v>0</v>
          </cell>
          <cell r="AY71">
            <v>0</v>
          </cell>
          <cell r="AZ71">
            <v>0.0015046296296296294</v>
          </cell>
        </row>
        <row r="72">
          <cell r="B72" t="str">
            <v>172</v>
          </cell>
          <cell r="C72" t="str">
            <v>Белов Андрей</v>
          </cell>
          <cell r="D72">
            <v>1991</v>
          </cell>
          <cell r="E72" t="str">
            <v>I</v>
          </cell>
          <cell r="F72" t="str">
            <v>г. Новочебоксарск</v>
          </cell>
          <cell r="G72" t="str">
            <v>Чувашская республика</v>
          </cell>
          <cell r="H72">
            <v>0</v>
          </cell>
          <cell r="S72">
            <v>0.0015046296296296294</v>
          </cell>
          <cell r="T72">
            <v>0.0034606481481481485</v>
          </cell>
          <cell r="U72">
            <v>0.0019560185185185193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0.0019560185185185193</v>
          </cell>
          <cell r="AD72">
            <v>0.0019560185185185193</v>
          </cell>
          <cell r="AF72">
            <v>1.4444444444444449</v>
          </cell>
          <cell r="AH72" t="str">
            <v/>
          </cell>
          <cell r="AU72">
            <v>10</v>
          </cell>
          <cell r="AV72" t="str">
            <v>м</v>
          </cell>
          <cell r="AW72" t="str">
            <v>М/Ж 35</v>
          </cell>
          <cell r="AX72">
            <v>0</v>
          </cell>
          <cell r="AY72">
            <v>0</v>
          </cell>
          <cell r="AZ72">
            <v>0.0019560185185185193</v>
          </cell>
        </row>
        <row r="73">
          <cell r="B73" t="str">
            <v>173</v>
          </cell>
          <cell r="C73" t="str">
            <v>Карпова Анна</v>
          </cell>
          <cell r="D73">
            <v>1992</v>
          </cell>
          <cell r="E73" t="str">
            <v>МС</v>
          </cell>
          <cell r="F73" t="str">
            <v>г. Новочебоксарск</v>
          </cell>
          <cell r="G73" t="str">
            <v>Чувашская республика</v>
          </cell>
          <cell r="H73">
            <v>0</v>
          </cell>
          <cell r="S73">
            <v>0.0034606481481481485</v>
          </cell>
          <cell r="T73">
            <v>0.0052662037037037035</v>
          </cell>
          <cell r="U73">
            <v>0.001805555555555555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0.001805555555555555</v>
          </cell>
          <cell r="AD73">
            <v>0.001805555555555555</v>
          </cell>
          <cell r="AF73">
            <v>1.3333333333333328</v>
          </cell>
          <cell r="AH73" t="str">
            <v/>
          </cell>
          <cell r="AU73">
            <v>100</v>
          </cell>
          <cell r="AV73" t="str">
            <v>ж</v>
          </cell>
          <cell r="AW73" t="str">
            <v>М/Ж 35</v>
          </cell>
          <cell r="AX73">
            <v>0</v>
          </cell>
          <cell r="AY73">
            <v>0</v>
          </cell>
          <cell r="AZ73">
            <v>0.001805555555555555</v>
          </cell>
        </row>
        <row r="74">
          <cell r="B74" t="str">
            <v>174</v>
          </cell>
          <cell r="C74" t="str">
            <v>Мартьянов Евгений</v>
          </cell>
          <cell r="D74">
            <v>1995</v>
          </cell>
          <cell r="E74" t="str">
            <v>КМС</v>
          </cell>
          <cell r="F74" t="str">
            <v>г. Новочебоксарск</v>
          </cell>
          <cell r="G74" t="str">
            <v>Чувашская республика</v>
          </cell>
          <cell r="H74">
            <v>0</v>
          </cell>
          <cell r="S74">
            <v>0.0052662037037037035</v>
          </cell>
          <cell r="T74">
            <v>0.007407407407407407</v>
          </cell>
          <cell r="U74">
            <v>0.0021412037037037033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0.0021412037037037033</v>
          </cell>
          <cell r="AD74">
            <v>0.0021412037037037033</v>
          </cell>
          <cell r="AF74">
            <v>1.581196581196581</v>
          </cell>
          <cell r="AH74" t="str">
            <v/>
          </cell>
          <cell r="AU74">
            <v>30</v>
          </cell>
          <cell r="AV74" t="str">
            <v>м</v>
          </cell>
          <cell r="AW74" t="str">
            <v>М/Ж 21</v>
          </cell>
          <cell r="AX74">
            <v>0</v>
          </cell>
          <cell r="AY74">
            <v>0</v>
          </cell>
          <cell r="AZ74">
            <v>0.0021412037037037033</v>
          </cell>
        </row>
        <row r="75">
          <cell r="B75" t="str">
            <v>181</v>
          </cell>
          <cell r="C75" t="str">
            <v>Набиуллин Ранис</v>
          </cell>
          <cell r="D75">
            <v>1986</v>
          </cell>
          <cell r="E75">
            <v>0</v>
          </cell>
          <cell r="F75" t="str">
            <v>ДДЮТиЭ "Простор" Ново-Савинского района г.Казани</v>
          </cell>
          <cell r="G75" t="str">
            <v>Республика Татарстан</v>
          </cell>
          <cell r="H75">
            <v>0</v>
          </cell>
          <cell r="S75">
            <v>0</v>
          </cell>
          <cell r="T75">
            <v>0.0016087962962962963</v>
          </cell>
          <cell r="U75">
            <v>0.0016087962962962963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0.0016087962962962963</v>
          </cell>
          <cell r="AD75">
            <v>0.0016087962962962963</v>
          </cell>
          <cell r="AF75">
            <v>1.188034188034188</v>
          </cell>
          <cell r="AH75" t="str">
            <v/>
          </cell>
          <cell r="AU75">
            <v>0</v>
          </cell>
          <cell r="AV75" t="str">
            <v>м</v>
          </cell>
          <cell r="AW75" t="str">
            <v>М/Ж 35</v>
          </cell>
          <cell r="AX75">
            <v>0</v>
          </cell>
          <cell r="AY75">
            <v>0</v>
          </cell>
          <cell r="AZ75">
            <v>0.0016087962962962963</v>
          </cell>
        </row>
        <row r="76">
          <cell r="B76" t="str">
            <v>182</v>
          </cell>
          <cell r="C76" t="str">
            <v>Фазлиев Рафаил</v>
          </cell>
          <cell r="D76">
            <v>1956</v>
          </cell>
          <cell r="E76">
            <v>0</v>
          </cell>
          <cell r="F76" t="str">
            <v>ДДЮТиЭ "Простор" Ново-Савинского района г.Казани</v>
          </cell>
          <cell r="G76" t="str">
            <v>Республика Татарстан</v>
          </cell>
          <cell r="H76">
            <v>0</v>
          </cell>
          <cell r="S76">
            <v>0.0016087962962962963</v>
          </cell>
          <cell r="T76">
            <v>0.003136574074074074</v>
          </cell>
          <cell r="U76">
            <v>0.0015277777777777779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0.0015277777777777779</v>
          </cell>
          <cell r="AD76">
            <v>0.0015277777777777779</v>
          </cell>
          <cell r="AF76">
            <v>1.1282051282051282</v>
          </cell>
          <cell r="AH76" t="str">
            <v/>
          </cell>
          <cell r="AU76">
            <v>0</v>
          </cell>
          <cell r="AV76" t="str">
            <v>м</v>
          </cell>
          <cell r="AW76" t="str">
            <v>М/Ж 50</v>
          </cell>
          <cell r="AX76">
            <v>0</v>
          </cell>
          <cell r="AY76">
            <v>0</v>
          </cell>
          <cell r="AZ76">
            <v>0.0015277777777777779</v>
          </cell>
        </row>
        <row r="77">
          <cell r="B77" t="str">
            <v>183</v>
          </cell>
          <cell r="C77" t="str">
            <v>Файрузова Эвелина</v>
          </cell>
          <cell r="D77">
            <v>1996</v>
          </cell>
          <cell r="E77" t="str">
            <v>I</v>
          </cell>
          <cell r="F77" t="str">
            <v>ДДЮТиЭ "Простор" Ново-Савинского района г.Казани</v>
          </cell>
          <cell r="G77" t="str">
            <v>Республика Татарстан</v>
          </cell>
          <cell r="H77">
            <v>0</v>
          </cell>
          <cell r="S77">
            <v>0.003136574074074074</v>
          </cell>
          <cell r="T77">
            <v>0.005439814814814815</v>
          </cell>
          <cell r="U77">
            <v>0.0023032407407407407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0.0023032407407407407</v>
          </cell>
          <cell r="AD77">
            <v>0.0023032407407407407</v>
          </cell>
          <cell r="AF77">
            <v>1.7008547008547008</v>
          </cell>
          <cell r="AH77" t="str">
            <v/>
          </cell>
          <cell r="AU77">
            <v>10</v>
          </cell>
          <cell r="AV77" t="str">
            <v>ж</v>
          </cell>
          <cell r="AW77" t="str">
            <v>М/Ж 21</v>
          </cell>
          <cell r="AX77">
            <v>0</v>
          </cell>
          <cell r="AY77">
            <v>0</v>
          </cell>
          <cell r="AZ77">
            <v>0.0023032407407407407</v>
          </cell>
        </row>
        <row r="78">
          <cell r="B78" t="str">
            <v>184</v>
          </cell>
          <cell r="C78" t="str">
            <v>Асхадуллин Ильдар</v>
          </cell>
          <cell r="D78">
            <v>1998</v>
          </cell>
          <cell r="E78" t="str">
            <v>II</v>
          </cell>
          <cell r="F78" t="str">
            <v>ДДЮТиЭ "Простор" Ново-Савинского района г.Казани</v>
          </cell>
          <cell r="G78" t="str">
            <v>Республика Татарстан</v>
          </cell>
          <cell r="H78">
            <v>0</v>
          </cell>
          <cell r="S78">
            <v>0.005439814814814815</v>
          </cell>
          <cell r="T78">
            <v>0.006793981481481482</v>
          </cell>
          <cell r="U78">
            <v>0.0013541666666666667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0.0013541666666666667</v>
          </cell>
          <cell r="AD78">
            <v>0.0013541666666666667</v>
          </cell>
          <cell r="AF78">
            <v>1</v>
          </cell>
          <cell r="AH78" t="str">
            <v/>
          </cell>
          <cell r="AU78">
            <v>3</v>
          </cell>
          <cell r="AV78" t="str">
            <v>м</v>
          </cell>
          <cell r="AW78" t="str">
            <v>М/Ж 21</v>
          </cell>
          <cell r="AX78">
            <v>0</v>
          </cell>
          <cell r="AY78">
            <v>0</v>
          </cell>
          <cell r="AZ78">
            <v>0.0013541666666666667</v>
          </cell>
        </row>
        <row r="79">
          <cell r="B79" t="str">
            <v>191</v>
          </cell>
          <cell r="C79" t="str">
            <v>Мурзанаев Иван</v>
          </cell>
          <cell r="D79">
            <v>1992</v>
          </cell>
          <cell r="E79" t="str">
            <v>КМС</v>
          </cell>
          <cell r="F79" t="str">
            <v>Куженерский район</v>
          </cell>
          <cell r="G79" t="str">
            <v>Республика Марий Эл</v>
          </cell>
          <cell r="H79">
            <v>0</v>
          </cell>
          <cell r="S79">
            <v>0</v>
          </cell>
          <cell r="T79">
            <v>0.0018634259259259261</v>
          </cell>
          <cell r="U79">
            <v>0.0018634259259259261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0.0018634259259259261</v>
          </cell>
          <cell r="AD79">
            <v>0.0018634259259259261</v>
          </cell>
          <cell r="AF79">
            <v>1.3760683760683763</v>
          </cell>
          <cell r="AH79" t="str">
            <v/>
          </cell>
          <cell r="AU79">
            <v>30</v>
          </cell>
          <cell r="AV79" t="str">
            <v>м</v>
          </cell>
          <cell r="AW79" t="str">
            <v>М/Ж 35</v>
          </cell>
          <cell r="AX79">
            <v>0</v>
          </cell>
          <cell r="AY79">
            <v>0</v>
          </cell>
          <cell r="AZ79">
            <v>0.0018634259259259261</v>
          </cell>
        </row>
        <row r="80">
          <cell r="B80" t="str">
            <v>192</v>
          </cell>
          <cell r="C80" t="str">
            <v>Петухов Дмитрий</v>
          </cell>
          <cell r="D80">
            <v>1990</v>
          </cell>
          <cell r="E80">
            <v>0</v>
          </cell>
          <cell r="F80" t="str">
            <v>Куженерский район</v>
          </cell>
          <cell r="G80" t="str">
            <v>Республика Марий Эл</v>
          </cell>
          <cell r="H80">
            <v>0</v>
          </cell>
          <cell r="S80">
            <v>0.0018634259259259261</v>
          </cell>
          <cell r="T80">
            <v>0.0034490740740740745</v>
          </cell>
          <cell r="U80">
            <v>0.0015856481481481483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0.0015856481481481483</v>
          </cell>
          <cell r="AD80">
            <v>0.0015856481481481483</v>
          </cell>
          <cell r="AF80">
            <v>1.170940170940171</v>
          </cell>
          <cell r="AH80" t="str">
            <v/>
          </cell>
          <cell r="AU80">
            <v>0</v>
          </cell>
          <cell r="AV80" t="str">
            <v>м</v>
          </cell>
          <cell r="AW80" t="str">
            <v>М/Ж 35</v>
          </cell>
          <cell r="AX80">
            <v>0</v>
          </cell>
          <cell r="AY80">
            <v>0</v>
          </cell>
          <cell r="AZ80">
            <v>0.0015856481481481483</v>
          </cell>
        </row>
        <row r="81">
          <cell r="B81" t="str">
            <v>193</v>
          </cell>
          <cell r="C81" t="str">
            <v>Свинина Наталья</v>
          </cell>
          <cell r="D81">
            <v>1993</v>
          </cell>
          <cell r="E81" t="str">
            <v>I</v>
          </cell>
          <cell r="F81" t="str">
            <v>Куженерский район</v>
          </cell>
          <cell r="G81" t="str">
            <v>Республика Марий Эл</v>
          </cell>
          <cell r="H81">
            <v>0</v>
          </cell>
          <cell r="S81">
            <v>0.0034490740740740745</v>
          </cell>
          <cell r="T81">
            <v>0.0050578703703703706</v>
          </cell>
          <cell r="U81">
            <v>0.001608796296296296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0.001608796296296296</v>
          </cell>
          <cell r="AD81">
            <v>0.001608796296296296</v>
          </cell>
          <cell r="AF81">
            <v>1.1880341880341878</v>
          </cell>
          <cell r="AH81" t="str">
            <v/>
          </cell>
          <cell r="AU81">
            <v>10</v>
          </cell>
          <cell r="AV81" t="str">
            <v>ж</v>
          </cell>
          <cell r="AW81" t="str">
            <v>М/Ж 35</v>
          </cell>
          <cell r="AX81">
            <v>0</v>
          </cell>
          <cell r="AY81">
            <v>0</v>
          </cell>
          <cell r="AZ81">
            <v>0.001608796296296296</v>
          </cell>
        </row>
        <row r="82">
          <cell r="B82" t="str">
            <v>194</v>
          </cell>
          <cell r="C82" t="str">
            <v>Ельмекеев Дмитрий</v>
          </cell>
          <cell r="D82">
            <v>1986</v>
          </cell>
          <cell r="E82">
            <v>0</v>
          </cell>
          <cell r="F82" t="str">
            <v>Куженерский район</v>
          </cell>
          <cell r="G82" t="str">
            <v>Республика Марий Эл</v>
          </cell>
          <cell r="H82">
            <v>0</v>
          </cell>
          <cell r="S82">
            <v>0.0050578703703703706</v>
          </cell>
          <cell r="T82">
            <v>0.006516203703703704</v>
          </cell>
          <cell r="U82">
            <v>0.0014583333333333332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0.0014583333333333332</v>
          </cell>
          <cell r="AD82">
            <v>0.0014583333333333332</v>
          </cell>
          <cell r="AF82">
            <v>1.0769230769230769</v>
          </cell>
          <cell r="AH82" t="str">
            <v/>
          </cell>
          <cell r="AU82">
            <v>0</v>
          </cell>
          <cell r="AV82" t="str">
            <v>м</v>
          </cell>
          <cell r="AW82" t="str">
            <v>М/Ж 35</v>
          </cell>
          <cell r="AX82">
            <v>0</v>
          </cell>
          <cell r="AY82">
            <v>0</v>
          </cell>
          <cell r="AZ82">
            <v>0.0014583333333333332</v>
          </cell>
        </row>
        <row r="83">
          <cell r="B83" t="str">
            <v>201</v>
          </cell>
          <cell r="C83" t="str">
            <v>Кольцов Евгений</v>
          </cell>
          <cell r="D83">
            <v>1995</v>
          </cell>
          <cell r="E83" t="str">
            <v>II</v>
          </cell>
          <cell r="F83" t="str">
            <v>МО "Звениговский муниципальный район"</v>
          </cell>
          <cell r="G83" t="str">
            <v>Республика Марий Эл</v>
          </cell>
          <cell r="H83">
            <v>0</v>
          </cell>
          <cell r="S83">
            <v>0</v>
          </cell>
          <cell r="T83">
            <v>0.0023958333333333336</v>
          </cell>
          <cell r="U83">
            <v>0.0023958333333333336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0.0023958333333333336</v>
          </cell>
          <cell r="AD83">
            <v>0.0023958333333333336</v>
          </cell>
          <cell r="AF83">
            <v>1.7692307692307694</v>
          </cell>
          <cell r="AH83" t="str">
            <v/>
          </cell>
          <cell r="AU83">
            <v>3</v>
          </cell>
          <cell r="AV83" t="str">
            <v>м</v>
          </cell>
          <cell r="AW83" t="str">
            <v>М/Ж 21</v>
          </cell>
          <cell r="AX83">
            <v>0</v>
          </cell>
          <cell r="AY83">
            <v>0</v>
          </cell>
          <cell r="AZ83">
            <v>0.0023958333333333336</v>
          </cell>
        </row>
        <row r="84">
          <cell r="B84" t="str">
            <v>202</v>
          </cell>
          <cell r="C84" t="str">
            <v>Хасанъянов Максим</v>
          </cell>
          <cell r="D84">
            <v>1962</v>
          </cell>
          <cell r="E84">
            <v>0</v>
          </cell>
          <cell r="F84" t="str">
            <v>МО "Звениговский муниципальный район"</v>
          </cell>
          <cell r="G84" t="str">
            <v>Республика Марий Эл</v>
          </cell>
          <cell r="H84">
            <v>0</v>
          </cell>
          <cell r="S84">
            <v>0.0023958333333333336</v>
          </cell>
          <cell r="T84">
            <v>0.004953703703703704</v>
          </cell>
          <cell r="U84">
            <v>0.0025578703703703705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0.0025578703703703705</v>
          </cell>
          <cell r="AD84">
            <v>0.0025578703703703705</v>
          </cell>
          <cell r="AF84">
            <v>1.8888888888888888</v>
          </cell>
          <cell r="AH84" t="str">
            <v/>
          </cell>
          <cell r="AU84">
            <v>0</v>
          </cell>
          <cell r="AV84" t="str">
            <v>м</v>
          </cell>
          <cell r="AW84" t="str">
            <v>М/Ж 50</v>
          </cell>
          <cell r="AX84">
            <v>0</v>
          </cell>
          <cell r="AY84">
            <v>0</v>
          </cell>
          <cell r="AZ84">
            <v>0.0025578703703703705</v>
          </cell>
        </row>
        <row r="85">
          <cell r="B85" t="str">
            <v>203</v>
          </cell>
          <cell r="C85" t="str">
            <v>Пасынкова Татьяна</v>
          </cell>
          <cell r="D85">
            <v>1973</v>
          </cell>
          <cell r="E85">
            <v>0</v>
          </cell>
          <cell r="F85" t="str">
            <v>МО "Звениговский муниципальный район"</v>
          </cell>
          <cell r="G85" t="str">
            <v>Республика Марий Эл</v>
          </cell>
          <cell r="H85">
            <v>0</v>
          </cell>
          <cell r="S85">
            <v>0.004953703703703704</v>
          </cell>
          <cell r="T85">
            <v>0.0072106481481481475</v>
          </cell>
          <cell r="U85">
            <v>0.0022569444444444434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0.0022569444444444434</v>
          </cell>
          <cell r="AD85">
            <v>0.0022569444444444434</v>
          </cell>
          <cell r="AF85">
            <v>1.6666666666666659</v>
          </cell>
          <cell r="AH85" t="str">
            <v/>
          </cell>
          <cell r="AU85">
            <v>0</v>
          </cell>
          <cell r="AV85" t="str">
            <v>ж</v>
          </cell>
          <cell r="AW85" t="str">
            <v>М/Ж 35</v>
          </cell>
          <cell r="AX85">
            <v>0</v>
          </cell>
          <cell r="AY85">
            <v>0</v>
          </cell>
          <cell r="AZ85">
            <v>0.0022569444444444434</v>
          </cell>
        </row>
        <row r="86">
          <cell r="B86" t="str">
            <v>204</v>
          </cell>
          <cell r="C86" t="str">
            <v>Романов Александр</v>
          </cell>
          <cell r="D86">
            <v>1994</v>
          </cell>
          <cell r="E86" t="str">
            <v>II</v>
          </cell>
          <cell r="F86" t="str">
            <v>МО "Звениговский муниципальный район"</v>
          </cell>
          <cell r="G86" t="str">
            <v>Республика Марий Эл</v>
          </cell>
          <cell r="H86">
            <v>0</v>
          </cell>
          <cell r="S86">
            <v>0.0072106481481481475</v>
          </cell>
          <cell r="T86">
            <v>0.008969907407407407</v>
          </cell>
          <cell r="U86">
            <v>0.0017592592592592599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0.0017592592592592599</v>
          </cell>
          <cell r="AD86">
            <v>0.0017592592592592599</v>
          </cell>
          <cell r="AF86">
            <v>1.2991452991452996</v>
          </cell>
          <cell r="AH86" t="str">
            <v/>
          </cell>
          <cell r="AU86">
            <v>3</v>
          </cell>
          <cell r="AV86" t="str">
            <v>м</v>
          </cell>
          <cell r="AW86" t="str">
            <v>М/Ж 21</v>
          </cell>
          <cell r="AX86">
            <v>0</v>
          </cell>
          <cell r="AY86">
            <v>0</v>
          </cell>
          <cell r="AZ86">
            <v>0.0017592592592592599</v>
          </cell>
        </row>
        <row r="87">
          <cell r="B87" t="str">
            <v>211</v>
          </cell>
          <cell r="C87" t="str">
            <v>Ведерников Иван</v>
          </cell>
          <cell r="D87">
            <v>1993</v>
          </cell>
          <cell r="E87">
            <v>0</v>
          </cell>
          <cell r="F87" t="str">
            <v>Сернурский муниципальный район</v>
          </cell>
          <cell r="G87" t="str">
            <v>Республика Марий Эл</v>
          </cell>
          <cell r="H87">
            <v>0</v>
          </cell>
          <cell r="S87">
            <v>0</v>
          </cell>
          <cell r="T87">
            <v>0.0022685185185185182</v>
          </cell>
          <cell r="U87">
            <v>0.0022685185185185182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0.0022685185185185182</v>
          </cell>
          <cell r="AD87">
            <v>0.0022685185185185182</v>
          </cell>
          <cell r="AF87">
            <v>1.675213675213675</v>
          </cell>
          <cell r="AH87" t="str">
            <v/>
          </cell>
          <cell r="AU87">
            <v>0</v>
          </cell>
          <cell r="AV87" t="str">
            <v>м</v>
          </cell>
          <cell r="AW87" t="str">
            <v>М/Ж 35</v>
          </cell>
          <cell r="AX87">
            <v>0</v>
          </cell>
          <cell r="AY87">
            <v>0</v>
          </cell>
          <cell r="AZ87">
            <v>0.0022685185185185182</v>
          </cell>
        </row>
        <row r="88">
          <cell r="B88" t="str">
            <v>212</v>
          </cell>
          <cell r="C88" t="str">
            <v>Афанасьев Николай</v>
          </cell>
          <cell r="D88">
            <v>1967</v>
          </cell>
          <cell r="E88">
            <v>0</v>
          </cell>
          <cell r="F88" t="str">
            <v>Сернурский муниципальный район</v>
          </cell>
          <cell r="G88" t="str">
            <v>Республика Марий Эл</v>
          </cell>
          <cell r="H88">
            <v>0</v>
          </cell>
          <cell r="S88">
            <v>0.0022685185185185182</v>
          </cell>
          <cell r="T88">
            <v>0.004502314814814815</v>
          </cell>
          <cell r="U88">
            <v>0.0022337962962962967</v>
          </cell>
          <cell r="V88">
            <v>0</v>
          </cell>
          <cell r="W88">
            <v>4.6296296296296294E-05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0.0021875</v>
          </cell>
          <cell r="AD88">
            <v>0.0021875</v>
          </cell>
          <cell r="AF88">
            <v>1.6153846153846154</v>
          </cell>
          <cell r="AH88" t="str">
            <v/>
          </cell>
          <cell r="AK88">
            <v>4.6296296296296294E-05</v>
          </cell>
          <cell r="AU88">
            <v>0</v>
          </cell>
          <cell r="AV88" t="str">
            <v>м</v>
          </cell>
          <cell r="AW88" t="str">
            <v>М/Ж 50</v>
          </cell>
          <cell r="AX88">
            <v>0</v>
          </cell>
          <cell r="AY88">
            <v>0</v>
          </cell>
          <cell r="AZ88">
            <v>0.0021875</v>
          </cell>
        </row>
        <row r="89">
          <cell r="B89" t="str">
            <v>213</v>
          </cell>
          <cell r="C89" t="str">
            <v>Петрова Алина</v>
          </cell>
          <cell r="D89">
            <v>1991</v>
          </cell>
          <cell r="E89" t="str">
            <v>КМС</v>
          </cell>
          <cell r="F89" t="str">
            <v>Сернурский муниципальный район</v>
          </cell>
          <cell r="G89" t="str">
            <v>Республика Марий Эл</v>
          </cell>
          <cell r="H89">
            <v>0</v>
          </cell>
          <cell r="S89">
            <v>0.004502314814814815</v>
          </cell>
          <cell r="T89">
            <v>0.006053240740740741</v>
          </cell>
          <cell r="U89">
            <v>0.001550925925925926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0.001550925925925926</v>
          </cell>
          <cell r="AD89">
            <v>0.001550925925925926</v>
          </cell>
          <cell r="AF89">
            <v>1.1452991452991454</v>
          </cell>
          <cell r="AH89" t="str">
            <v/>
          </cell>
          <cell r="AU89">
            <v>30</v>
          </cell>
          <cell r="AV89" t="str">
            <v>ж</v>
          </cell>
          <cell r="AW89" t="str">
            <v>М/Ж 35</v>
          </cell>
          <cell r="AX89">
            <v>0</v>
          </cell>
          <cell r="AY89">
            <v>0</v>
          </cell>
          <cell r="AZ89">
            <v>0.001550925925925926</v>
          </cell>
        </row>
        <row r="90">
          <cell r="B90" t="str">
            <v>214</v>
          </cell>
          <cell r="C90" t="str">
            <v>Павлов Евгений</v>
          </cell>
          <cell r="D90">
            <v>1969</v>
          </cell>
          <cell r="E90" t="str">
            <v>МС</v>
          </cell>
          <cell r="F90" t="str">
            <v>Сернурский муниципальный район</v>
          </cell>
          <cell r="G90" t="str">
            <v>Республика Марий Эл</v>
          </cell>
          <cell r="H90">
            <v>0</v>
          </cell>
          <cell r="S90">
            <v>0.006053240740740741</v>
          </cell>
          <cell r="T90">
            <v>0.007847222222222222</v>
          </cell>
          <cell r="U90">
            <v>0.0017939814814814815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0.0017939814814814815</v>
          </cell>
          <cell r="AD90">
            <v>0.0017939814814814815</v>
          </cell>
          <cell r="AF90">
            <v>1.3247863247863247</v>
          </cell>
          <cell r="AH90" t="str">
            <v/>
          </cell>
          <cell r="AU90">
            <v>100</v>
          </cell>
          <cell r="AV90" t="str">
            <v>м</v>
          </cell>
          <cell r="AW90" t="str">
            <v>М/Ж 50</v>
          </cell>
          <cell r="AX90">
            <v>0</v>
          </cell>
          <cell r="AY90">
            <v>0</v>
          </cell>
          <cell r="AZ90">
            <v>0.0017939814814814815</v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8.101851851851852E-05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K115">
            <v>8.101851851851852E-05</v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42917.031286805555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42917.031286805555</v>
          </cell>
        </row>
      </sheetData>
      <sheetData sheetId="11">
        <row r="7">
          <cell r="B7">
            <v>2</v>
          </cell>
          <cell r="C7" t="str">
            <v>ГБОУ МосгорСЮТур-1</v>
          </cell>
          <cell r="D7" t="str">
            <v>Рябов Сергей(МС), Савин Александр(МС), Лукьянов Павел(МС), Хамурзова Мария(МС)</v>
          </cell>
          <cell r="E7" t="str">
            <v>г.Москва</v>
          </cell>
          <cell r="P7">
            <v>0</v>
          </cell>
          <cell r="Q7">
            <v>0.014872685185185185</v>
          </cell>
          <cell r="R7">
            <v>0.014872685185185185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0.014872685185185185</v>
          </cell>
          <cell r="AA7">
            <v>0.014872685185185185</v>
          </cell>
          <cell r="AC7">
            <v>1.008634222919937</v>
          </cell>
          <cell r="AE7" t="str">
            <v/>
          </cell>
          <cell r="AR7">
            <v>400</v>
          </cell>
          <cell r="AS7" t="str">
            <v/>
          </cell>
          <cell r="AT7">
            <v>0</v>
          </cell>
          <cell r="AU7">
            <v>0</v>
          </cell>
          <cell r="AV7">
            <v>0.014872685185185185</v>
          </cell>
        </row>
        <row r="8">
          <cell r="B8">
            <v>24</v>
          </cell>
          <cell r="C8" t="str">
            <v>Сборная Чувашской Республики-1</v>
          </cell>
          <cell r="D8" t="str">
            <v>Шафранов Александр(1), Карпова Анна(МС), Львов Андрей(МС), Белов Андрей(1)</v>
          </cell>
          <cell r="E8" t="str">
            <v>Чувашская Республика</v>
          </cell>
          <cell r="P8">
            <v>0</v>
          </cell>
          <cell r="Q8">
            <v>0.014745370370370372</v>
          </cell>
          <cell r="R8">
            <v>0.014745370370370372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0.014745370370370372</v>
          </cell>
          <cell r="AA8">
            <v>0.014745370370370372</v>
          </cell>
          <cell r="AC8">
            <v>1</v>
          </cell>
          <cell r="AE8" t="str">
            <v/>
          </cell>
          <cell r="AR8">
            <v>220</v>
          </cell>
          <cell r="AS8" t="str">
            <v/>
          </cell>
          <cell r="AT8">
            <v>0</v>
          </cell>
          <cell r="AU8">
            <v>0</v>
          </cell>
          <cell r="AV8">
            <v>0.014745370370370372</v>
          </cell>
        </row>
        <row r="9">
          <cell r="B9">
            <v>36</v>
          </cell>
          <cell r="C9" t="str">
            <v>ДЮЦ "Азимут" г. Йошкар-Ола-1</v>
          </cell>
          <cell r="D9" t="str">
            <v>Волков Сергей(МС), Мышляева Александра(КМС), Ибрагимов Дамир(МС), Трофимов Александр(МС)</v>
          </cell>
          <cell r="E9" t="str">
            <v>Республика Марий Эл</v>
          </cell>
          <cell r="P9">
            <v>0</v>
          </cell>
          <cell r="Q9">
            <v>0.014930555555555556</v>
          </cell>
          <cell r="R9">
            <v>0.014930555555555556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0.014930555555555556</v>
          </cell>
          <cell r="AA9">
            <v>0.014930555555555556</v>
          </cell>
          <cell r="AC9">
            <v>1.0125588697017267</v>
          </cell>
          <cell r="AE9" t="str">
            <v/>
          </cell>
          <cell r="AR9">
            <v>330</v>
          </cell>
          <cell r="AS9" t="str">
            <v/>
          </cell>
          <cell r="AT9">
            <v>0</v>
          </cell>
          <cell r="AU9">
            <v>0</v>
          </cell>
          <cell r="AV9">
            <v>0.014930555555555556</v>
          </cell>
        </row>
        <row r="10">
          <cell r="B10">
            <v>28</v>
          </cell>
          <cell r="C10" t="str">
            <v>МБОУ ДОД «Энгельсская станция детского и юношеского туризма и экскурсий (юных туристов)» </v>
          </cell>
          <cell r="D10" t="str">
            <v>Саликова Александра(КМС), Алёхин Владимир(2), Долгов Никита(КМС), Татаркин Олег(3)</v>
          </cell>
          <cell r="E10" t="str">
            <v>Саратовская область</v>
          </cell>
          <cell r="F10" t="str">
            <v>сн</v>
          </cell>
          <cell r="P10">
            <v>0</v>
          </cell>
          <cell r="Q10">
            <v>0.020601851851851854</v>
          </cell>
          <cell r="R10">
            <v>0.020601851851851854</v>
          </cell>
          <cell r="S10">
            <v>1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0.020601851851851854</v>
          </cell>
          <cell r="AA10" t="str">
            <v>сн с этапов</v>
          </cell>
          <cell r="AC10" t="str">
            <v/>
          </cell>
          <cell r="AE10" t="str">
            <v/>
          </cell>
          <cell r="AR10">
            <v>64</v>
          </cell>
          <cell r="AS10" t="str">
            <v/>
          </cell>
          <cell r="AT10">
            <v>1</v>
          </cell>
          <cell r="AU10">
            <v>1</v>
          </cell>
          <cell r="AV10">
            <v>0.020601851851851854</v>
          </cell>
        </row>
        <row r="11">
          <cell r="B11">
            <v>362</v>
          </cell>
          <cell r="C11" t="str">
            <v>ДЮЦ "Азимут" г. Йошкар-Ола</v>
          </cell>
          <cell r="D11" t="str">
            <v>Новоселов Павел(МС), Логинова Евгения(КМС), Тимошев Геннадий(КМС), Фёдоров Сергей(МС)</v>
          </cell>
          <cell r="E11" t="str">
            <v>Республика Марий Эл</v>
          </cell>
          <cell r="P11">
            <v>0</v>
          </cell>
          <cell r="Q11">
            <v>0.01884259259259259</v>
          </cell>
          <cell r="R11">
            <v>0.01884259259259259</v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>
            <v>0.01884259259259259</v>
          </cell>
          <cell r="AA11">
            <v>0.01884259259259259</v>
          </cell>
          <cell r="AC11">
            <v>1.2778649921507061</v>
          </cell>
          <cell r="AE11" t="str">
            <v/>
          </cell>
          <cell r="AR11">
            <v>260</v>
          </cell>
          <cell r="AS11" t="str">
            <v/>
          </cell>
          <cell r="AT11">
            <v>0</v>
          </cell>
          <cell r="AU11">
            <v>0</v>
          </cell>
          <cell r="AV11">
            <v>0.01884259259259259</v>
          </cell>
        </row>
        <row r="12">
          <cell r="B12">
            <v>37</v>
          </cell>
          <cell r="C12" t="str">
            <v>Сборная Ставропольского края</v>
          </cell>
          <cell r="D12" t="str">
            <v>Жабский Владимир   (1), Киреев Александр             (б/р), Козлитина Дарья  (1), Щербина Сергей   (б/р)</v>
          </cell>
          <cell r="E12" t="str">
            <v>Ставропольский край</v>
          </cell>
          <cell r="F12" t="str">
            <v>сн</v>
          </cell>
          <cell r="P12">
            <v>0</v>
          </cell>
          <cell r="Q12">
            <v>0.01989583333333333</v>
          </cell>
          <cell r="R12">
            <v>0.01989583333333333</v>
          </cell>
          <cell r="S12">
            <v>1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0.01989583333333333</v>
          </cell>
          <cell r="AA12" t="str">
            <v>сн с этапов</v>
          </cell>
          <cell r="AC12" t="str">
            <v/>
          </cell>
          <cell r="AE12" t="str">
            <v/>
          </cell>
          <cell r="AR12">
            <v>20</v>
          </cell>
          <cell r="AS12" t="str">
            <v/>
          </cell>
          <cell r="AT12">
            <v>1</v>
          </cell>
          <cell r="AU12">
            <v>1</v>
          </cell>
          <cell r="AV12">
            <v>0.01989583333333333</v>
          </cell>
        </row>
        <row r="13">
          <cell r="B13">
            <v>7</v>
          </cell>
          <cell r="C13" t="str">
            <v>МБОУ ДОД ЦДЮТур г.Ростов – на - Дону</v>
          </cell>
          <cell r="D13" t="str">
            <v>Темяков Андрей(б/р), Темяков  Владимир(б/р), Руденко Василий(МС), Руденко Анастасия(1)</v>
          </cell>
          <cell r="E13" t="str">
            <v>Ростовская область</v>
          </cell>
          <cell r="P13">
            <v>0</v>
          </cell>
          <cell r="Q13">
            <v>0.01960648148148148</v>
          </cell>
          <cell r="R13">
            <v>0.01960648148148148</v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0.01960648148148148</v>
          </cell>
          <cell r="AA13">
            <v>0.01960648148148148</v>
          </cell>
          <cell r="AC13">
            <v>1.3296703296703296</v>
          </cell>
          <cell r="AE13" t="str">
            <v/>
          </cell>
          <cell r="AR13">
            <v>110</v>
          </cell>
          <cell r="AS13" t="str">
            <v/>
          </cell>
          <cell r="AT13">
            <v>0</v>
          </cell>
          <cell r="AU13">
            <v>0</v>
          </cell>
          <cell r="AV13">
            <v>0.01960648148148148</v>
          </cell>
        </row>
        <row r="14">
          <cell r="B14">
            <v>35</v>
          </cell>
          <cell r="C14" t="str">
            <v>МБОУ ДОД ДДЮТиЭ Московского района г.Казани</v>
          </cell>
          <cell r="D14" t="str">
            <v>Ефремова Юлия(б/р), Ахметова Наталья(I), Фёдоров Руслан(I), Иванов Сергей(б/р)</v>
          </cell>
          <cell r="E14" t="str">
            <v>Республика Татарстан</v>
          </cell>
          <cell r="P14">
            <v>0</v>
          </cell>
          <cell r="Q14">
            <v>0.01986111111111111</v>
          </cell>
          <cell r="R14">
            <v>0.01986111111111111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0.01986111111111111</v>
          </cell>
          <cell r="AA14">
            <v>0.01986111111111111</v>
          </cell>
          <cell r="AC14">
            <v>1.3469387755102038</v>
          </cell>
          <cell r="AE14" t="str">
            <v/>
          </cell>
          <cell r="AR14">
            <v>20</v>
          </cell>
          <cell r="AS14" t="str">
            <v/>
          </cell>
          <cell r="AT14">
            <v>0</v>
          </cell>
          <cell r="AU14">
            <v>0</v>
          </cell>
          <cell r="AV14">
            <v>0.01986111111111111</v>
          </cell>
        </row>
        <row r="15">
          <cell r="B15">
            <v>202</v>
          </cell>
          <cell r="C15" t="str">
            <v>ГБОУ МосгорСЮТур-2</v>
          </cell>
          <cell r="D15" t="str">
            <v>Измайлов Марат(2), Хамурзов Владимир(МС), Сафронова Мария(МС), Фесенко Игорь(б/р)</v>
          </cell>
          <cell r="E15" t="str">
            <v>г.Москва</v>
          </cell>
          <cell r="P15">
            <v>0</v>
          </cell>
          <cell r="Q15">
            <v>0.019386574074074073</v>
          </cell>
          <cell r="R15">
            <v>0.019386574074074073</v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>
            <v>0.019386574074074073</v>
          </cell>
          <cell r="AA15">
            <v>0.019386574074074073</v>
          </cell>
          <cell r="AC15">
            <v>1.314756671899529</v>
          </cell>
          <cell r="AE15" t="str">
            <v/>
          </cell>
          <cell r="AR15">
            <v>203</v>
          </cell>
          <cell r="AS15" t="str">
            <v/>
          </cell>
          <cell r="AT15">
            <v>0</v>
          </cell>
          <cell r="AU15">
            <v>0</v>
          </cell>
          <cell r="AV15">
            <v>0.019386574074074073</v>
          </cell>
        </row>
        <row r="16">
          <cell r="B16">
            <v>23</v>
          </cell>
          <cell r="C16" t="str">
            <v>МАОУ ДОД СЮТур Пермского края г. Верещагино</v>
          </cell>
          <cell r="D16" t="str">
            <v>Старцев Родион(3), Горбунов Андрей(3), Власова Виктория(3), Мальцев Виктор(3)</v>
          </cell>
          <cell r="E16" t="str">
            <v>Пермский край</v>
          </cell>
          <cell r="P16">
            <v>0.013888888888888888</v>
          </cell>
          <cell r="Q16">
            <v>0.03471064814814815</v>
          </cell>
          <cell r="R16">
            <v>0.020821759259259262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>
            <v>0.020821759259259262</v>
          </cell>
          <cell r="AA16">
            <v>0.020821759259259262</v>
          </cell>
          <cell r="AC16">
            <v>1.4120879120879122</v>
          </cell>
          <cell r="AE16" t="str">
            <v/>
          </cell>
          <cell r="AR16">
            <v>4</v>
          </cell>
          <cell r="AS16" t="str">
            <v/>
          </cell>
          <cell r="AT16">
            <v>0</v>
          </cell>
          <cell r="AU16">
            <v>0</v>
          </cell>
          <cell r="AV16">
            <v>0.020821759259259262</v>
          </cell>
        </row>
        <row r="17">
          <cell r="B17">
            <v>34</v>
          </cell>
          <cell r="C17" t="str">
            <v>МБОУ ДОД ДДЮТиЭ «Простор» Ново-Савиновского района г.Казани-1</v>
          </cell>
          <cell r="D17" t="str">
            <v>Асхадуллин Ильдар(II), Калимуллина Энже(II), Яманов Игорь(II), Фазлиев Рафаил(III)</v>
          </cell>
          <cell r="E17" t="str">
            <v>Республика Татарстан</v>
          </cell>
          <cell r="P17">
            <v>0.013888888888888888</v>
          </cell>
          <cell r="Q17">
            <v>0.034444444444444444</v>
          </cell>
          <cell r="R17">
            <v>0.020555555555555556</v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>
            <v>0.020555555555555556</v>
          </cell>
          <cell r="AA17">
            <v>0.020555555555555556</v>
          </cell>
          <cell r="AC17">
            <v>1.3940345368916796</v>
          </cell>
          <cell r="AE17" t="str">
            <v/>
          </cell>
          <cell r="AR17">
            <v>10</v>
          </cell>
          <cell r="AS17" t="str">
            <v/>
          </cell>
          <cell r="AT17">
            <v>0</v>
          </cell>
          <cell r="AU17">
            <v>0</v>
          </cell>
          <cell r="AV17">
            <v>0.020555555555555556</v>
          </cell>
        </row>
        <row r="18">
          <cell r="B18">
            <v>32</v>
          </cell>
          <cell r="C18" t="str">
            <v>МБОУ ДОД ЦДЮТЭ г. Бор Нижегородской области</v>
          </cell>
          <cell r="D18" t="str">
            <v>Бубнов Алексей(1), Гореловская Надежда(2), Шутак Олег(1), Левина Алена(б/р)</v>
          </cell>
          <cell r="E18" t="str">
            <v>Нижегородская область</v>
          </cell>
          <cell r="P18">
            <v>0.013888888888888888</v>
          </cell>
          <cell r="Q18">
            <v>0.03428240740740741</v>
          </cell>
          <cell r="R18">
            <v>0.02039351851851852</v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>
            <v>0.02039351851851852</v>
          </cell>
          <cell r="AA18">
            <v>0.02039351851851852</v>
          </cell>
          <cell r="AC18">
            <v>1.3830455259026686</v>
          </cell>
          <cell r="AE18" t="str">
            <v/>
          </cell>
          <cell r="AR18">
            <v>23</v>
          </cell>
          <cell r="AS18" t="str">
            <v/>
          </cell>
          <cell r="AT18">
            <v>0</v>
          </cell>
          <cell r="AU18">
            <v>0</v>
          </cell>
          <cell r="AV18">
            <v>0.02039351851851852</v>
          </cell>
        </row>
        <row r="19">
          <cell r="B19">
            <v>31</v>
          </cell>
          <cell r="C19" t="str">
            <v>Сернурского района «Катамарана»</v>
          </cell>
          <cell r="D19" t="str">
            <v>Павлов Валерий(МС), Макарова Инесса(3), Афанасьев Николай(1), Ведерников Иван(КМС)</v>
          </cell>
          <cell r="E19" t="str">
            <v>Республика Марий Эл</v>
          </cell>
          <cell r="P19">
            <v>0.013888888888888888</v>
          </cell>
          <cell r="Q19">
            <v>0.03377314814814815</v>
          </cell>
          <cell r="R19">
            <v>0.01988425925925926</v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>
            <v>0.01988425925925926</v>
          </cell>
          <cell r="AA19">
            <v>0.01988425925925926</v>
          </cell>
          <cell r="AC19">
            <v>1.34850863422292</v>
          </cell>
          <cell r="AE19" t="str">
            <v/>
          </cell>
          <cell r="AR19">
            <v>141</v>
          </cell>
          <cell r="AS19" t="str">
            <v/>
          </cell>
          <cell r="AT19">
            <v>0</v>
          </cell>
          <cell r="AU19">
            <v>0</v>
          </cell>
          <cell r="AV19">
            <v>0.01988425925925926</v>
          </cell>
        </row>
        <row r="20">
          <cell r="B20">
            <v>14</v>
          </cell>
          <cell r="C20" t="str">
            <v>СГО Профсоюза работников народного образования и науки РФ ХМАО-ЮГРА., г. Сургут "Черный лис"</v>
          </cell>
          <cell r="D20" t="str">
            <v>Курбанов Рустам(б/р), Шилов Роман(1), Грашлев Борис(б/р), Сулимович Линда(б/р)</v>
          </cell>
          <cell r="E20" t="str">
            <v>ХМАО-ЮГРА</v>
          </cell>
          <cell r="P20">
            <v>0.013888888888888888</v>
          </cell>
          <cell r="Q20">
            <v>0.03791666666666667</v>
          </cell>
          <cell r="R20">
            <v>0.02402777777777778</v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>
            <v>0.02402777777777778</v>
          </cell>
          <cell r="AA20">
            <v>0.02402777777777778</v>
          </cell>
          <cell r="AC20">
            <v>1.629513343799058</v>
          </cell>
          <cell r="AE20" t="str">
            <v/>
          </cell>
          <cell r="AR20">
            <v>10</v>
          </cell>
          <cell r="AS20" t="str">
            <v/>
          </cell>
          <cell r="AT20">
            <v>0</v>
          </cell>
          <cell r="AU20">
            <v>0</v>
          </cell>
          <cell r="AV20">
            <v>0.02402777777777778</v>
          </cell>
        </row>
        <row r="21">
          <cell r="B21">
            <v>1</v>
          </cell>
          <cell r="C21" t="str">
            <v>Ульяновская область-1</v>
          </cell>
          <cell r="D21" t="str">
            <v>Федюков Дмитрий(б/р), Федюкова Елена(б/р), Афанасьев Сергей(КМС), Афанасьева Анна(КМС)</v>
          </cell>
          <cell r="E21" t="str">
            <v>Ульяновская область</v>
          </cell>
          <cell r="P21">
            <v>0.013888888888888888</v>
          </cell>
          <cell r="Q21">
            <v>0.0349537037037037</v>
          </cell>
          <cell r="R21">
            <v>0.021064814814814814</v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>
            <v>0.021064814814814814</v>
          </cell>
          <cell r="AA21">
            <v>0.021064814814814814</v>
          </cell>
          <cell r="AC21">
            <v>1.4285714285714284</v>
          </cell>
          <cell r="AE21" t="str">
            <v/>
          </cell>
          <cell r="AR21">
            <v>60</v>
          </cell>
          <cell r="AS21" t="str">
            <v/>
          </cell>
          <cell r="AT21">
            <v>0</v>
          </cell>
          <cell r="AU21">
            <v>0</v>
          </cell>
          <cell r="AV21">
            <v>0.021064814814814814</v>
          </cell>
        </row>
        <row r="22">
          <cell r="B22">
            <v>10</v>
          </cell>
          <cell r="C22" t="str">
            <v>Кировская область</v>
          </cell>
          <cell r="D22" t="str">
            <v>Бельтюков Сергей(б/р), Псёл Людмила(б/р), Пыхтеев Владимир(б/р), Демин Алексей(б/р)</v>
          </cell>
          <cell r="E22" t="str">
            <v>Кировская область</v>
          </cell>
          <cell r="P22">
            <v>0.013888888888888888</v>
          </cell>
          <cell r="Q22">
            <v>0.03386574074074074</v>
          </cell>
          <cell r="R22">
            <v>0.01997685185185185</v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>
            <v>0.01997685185185185</v>
          </cell>
          <cell r="AA22">
            <v>0.01997685185185185</v>
          </cell>
          <cell r="AC22">
            <v>1.354788069073783</v>
          </cell>
          <cell r="AE22" t="str">
            <v/>
          </cell>
          <cell r="AR22">
            <v>0</v>
          </cell>
          <cell r="AS22" t="str">
            <v/>
          </cell>
          <cell r="AT22">
            <v>0</v>
          </cell>
          <cell r="AU22">
            <v>0</v>
          </cell>
          <cell r="AV22">
            <v>0.01997685185185185</v>
          </cell>
        </row>
        <row r="23">
          <cell r="B23">
            <v>21</v>
          </cell>
          <cell r="C23" t="str">
            <v>ДЮТиЭ Западно-Казахстанского областного центра, г.Уральск</v>
          </cell>
          <cell r="D23" t="str">
            <v>Темирбулат Ади(I), Есламгалиев Жасканат(I), Каленова Ажара(I), Беркингалиев Фархат(I)</v>
          </cell>
          <cell r="E23" t="str">
            <v>Республика Казахстан</v>
          </cell>
          <cell r="P23">
            <v>0.013888888888888888</v>
          </cell>
          <cell r="Q23">
            <v>0.038483796296296294</v>
          </cell>
          <cell r="R23">
            <v>0.024594907407407406</v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>
            <v>0.024594907407407406</v>
          </cell>
          <cell r="AA23">
            <v>0.024594907407407406</v>
          </cell>
          <cell r="AC23">
            <v>1.6679748822605962</v>
          </cell>
          <cell r="AE23" t="str">
            <v/>
          </cell>
          <cell r="AR23">
            <v>40</v>
          </cell>
          <cell r="AS23" t="str">
            <v/>
          </cell>
          <cell r="AT23">
            <v>0</v>
          </cell>
          <cell r="AU23">
            <v>0</v>
          </cell>
          <cell r="AV23">
            <v>0.024594907407407406</v>
          </cell>
        </row>
        <row r="24">
          <cell r="B24">
            <v>12</v>
          </cell>
          <cell r="C24" t="str">
            <v>ГАОУ ДОД РК «Детско-юношеского центра спорта и туризма» (Экстрим и Ко)</v>
          </cell>
          <cell r="D24" t="str">
            <v>Туголуков Иван(КМС), Ушакова Ирина(КМС), Курушина Ирина(КМС), Безносиков Владислав(КМС)</v>
          </cell>
          <cell r="E24" t="str">
            <v>Республика Коми</v>
          </cell>
          <cell r="P24">
            <v>0.013888888888888888</v>
          </cell>
          <cell r="Q24">
            <v>0.033379629629629634</v>
          </cell>
          <cell r="R24">
            <v>0.019490740740740746</v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>
            <v>0.019490740740740746</v>
          </cell>
          <cell r="AA24">
            <v>0.019490740740740746</v>
          </cell>
          <cell r="AC24">
            <v>1.3218210361067506</v>
          </cell>
          <cell r="AE24" t="str">
            <v/>
          </cell>
          <cell r="AR24">
            <v>120</v>
          </cell>
          <cell r="AS24" t="str">
            <v/>
          </cell>
          <cell r="AT24">
            <v>0</v>
          </cell>
          <cell r="AU24">
            <v>0</v>
          </cell>
          <cell r="AV24">
            <v>0.019490740740740746</v>
          </cell>
        </row>
        <row r="25">
          <cell r="B25">
            <v>11</v>
          </cell>
          <cell r="C25" t="str">
            <v>г. Миасс </v>
          </cell>
          <cell r="D25" t="str">
            <v>Байбурин Дамир(б/р), Музычук Александр(б/р), Страшников Максим(б/р), Цепкова Надежда(б/р)</v>
          </cell>
          <cell r="E25" t="str">
            <v>Челябинская область </v>
          </cell>
          <cell r="P25">
            <v>0.027777777777777776</v>
          </cell>
          <cell r="Q25">
            <v>0.04954861111111111</v>
          </cell>
          <cell r="R25">
            <v>0.021770833333333336</v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>
            <v>0.021770833333333336</v>
          </cell>
          <cell r="AA25">
            <v>0.021770833333333336</v>
          </cell>
          <cell r="AC25">
            <v>1.4764521193092621</v>
          </cell>
          <cell r="AE25" t="str">
            <v/>
          </cell>
          <cell r="AR25">
            <v>0</v>
          </cell>
          <cell r="AS25" t="str">
            <v/>
          </cell>
          <cell r="AT25">
            <v>0</v>
          </cell>
          <cell r="AU25">
            <v>0</v>
          </cell>
          <cell r="AV25">
            <v>0.021770833333333336</v>
          </cell>
        </row>
        <row r="26">
          <cell r="B26">
            <v>17</v>
          </cell>
          <cell r="C26" t="str">
            <v>Курская область-1</v>
          </cell>
          <cell r="D26" t="str">
            <v>Гасников Владимир(б/р), Сорокин Иван(б/р), Стародубцева Мария(б/р), Агарков Владимир(б/р)</v>
          </cell>
          <cell r="E26" t="str">
            <v>Курская область</v>
          </cell>
          <cell r="P26">
            <v>0.027777777777777776</v>
          </cell>
          <cell r="Q26">
            <v>0.04953703703703704</v>
          </cell>
          <cell r="R26">
            <v>0.021759259259259263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>
            <v>0.021759259259259263</v>
          </cell>
          <cell r="AA26">
            <v>0.021759259259259263</v>
          </cell>
          <cell r="AC26">
            <v>1.4756671899529044</v>
          </cell>
          <cell r="AE26" t="str">
            <v/>
          </cell>
          <cell r="AR26">
            <v>0</v>
          </cell>
          <cell r="AS26" t="str">
            <v/>
          </cell>
          <cell r="AT26">
            <v>0</v>
          </cell>
          <cell r="AU26">
            <v>0</v>
          </cell>
          <cell r="AV26">
            <v>0.021759259259259263</v>
          </cell>
        </row>
        <row r="27">
          <cell r="B27">
            <v>8</v>
          </cell>
          <cell r="C27" t="str">
            <v>Таганрогская городская организация Профсоюза работников народного образования РФ</v>
          </cell>
          <cell r="D27" t="str">
            <v>Кравченко Александр(б/р), Юров Александр(б/р), Павлютенко Денис(б/р), Чернохатова Марина(б/р)</v>
          </cell>
          <cell r="E27" t="str">
            <v>Ростовская область</v>
          </cell>
          <cell r="F27" t="str">
            <v>сн</v>
          </cell>
          <cell r="P27">
            <v>0.027777777777777776</v>
          </cell>
          <cell r="Q27">
            <v>0.0577662037037037</v>
          </cell>
          <cell r="R27">
            <v>0.029988425925925925</v>
          </cell>
          <cell r="S27">
            <v>1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>
            <v>0.029988425925925925</v>
          </cell>
          <cell r="AA27" t="str">
            <v>сн с этапов</v>
          </cell>
          <cell r="AC27" t="str">
            <v/>
          </cell>
          <cell r="AE27" t="str">
            <v/>
          </cell>
          <cell r="AR27">
            <v>0</v>
          </cell>
          <cell r="AS27" t="str">
            <v/>
          </cell>
          <cell r="AT27">
            <v>1</v>
          </cell>
          <cell r="AU27">
            <v>1</v>
          </cell>
          <cell r="AV27">
            <v>0.029988425925925925</v>
          </cell>
        </row>
        <row r="28">
          <cell r="B28">
            <v>25</v>
          </cell>
          <cell r="C28" t="str">
            <v>МБОУДОД «Параньгинский Дом детского творчества»</v>
          </cell>
          <cell r="D28" t="str">
            <v>Романов Петр(б/р), Афанасьева Вера(б/р), Иванов Сергей(б/р), Богданов Михаил(б/р)</v>
          </cell>
          <cell r="E28" t="str">
            <v>Республика Марий Эл</v>
          </cell>
          <cell r="P28">
            <v>0.027777777777777776</v>
          </cell>
          <cell r="Q28">
            <v>0.05284722222222222</v>
          </cell>
          <cell r="R28">
            <v>0.025069444444444443</v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>
            <v>0.025069444444444443</v>
          </cell>
          <cell r="AA28">
            <v>0.025069444444444443</v>
          </cell>
          <cell r="AC28">
            <v>1.7001569858712713</v>
          </cell>
          <cell r="AE28" t="str">
            <v/>
          </cell>
          <cell r="AR28">
            <v>0</v>
          </cell>
          <cell r="AS28" t="str">
            <v/>
          </cell>
          <cell r="AT28">
            <v>0</v>
          </cell>
          <cell r="AU28">
            <v>0</v>
          </cell>
          <cell r="AV28">
            <v>0.025069444444444443</v>
          </cell>
        </row>
        <row r="29">
          <cell r="B29">
            <v>16</v>
          </cell>
          <cell r="C29" t="str">
            <v>БОУ ОО ДОД ОДЮЦТИК г. Омска</v>
          </cell>
          <cell r="D29" t="str">
            <v>Сарамуд Артем(КМС), Казанцев Дмитрий(б/р), Крушинина Наталья(б/р), Мамугин Александр(1)</v>
          </cell>
          <cell r="E29" t="str">
            <v>Омская область</v>
          </cell>
          <cell r="P29">
            <v>0.027777777777777776</v>
          </cell>
          <cell r="Q29">
            <v>0.0491550925925926</v>
          </cell>
          <cell r="R29">
            <v>0.02137731481481482</v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>
            <v>0.02137731481481482</v>
          </cell>
          <cell r="AA29">
            <v>0.02137731481481482</v>
          </cell>
          <cell r="AC29">
            <v>1.449764521193093</v>
          </cell>
          <cell r="AE29" t="str">
            <v/>
          </cell>
          <cell r="AR29">
            <v>40</v>
          </cell>
          <cell r="AS29" t="str">
            <v/>
          </cell>
          <cell r="AT29">
            <v>0</v>
          </cell>
          <cell r="AU29">
            <v>0</v>
          </cell>
          <cell r="AV29">
            <v>0.02137731481481482</v>
          </cell>
        </row>
        <row r="30">
          <cell r="B30">
            <v>22</v>
          </cell>
          <cell r="C30" t="str">
            <v>Сборная Республики Дагестан-1</v>
          </cell>
          <cell r="D30" t="str">
            <v>Кадимагомедов Асхаб(б/р), Магомедгазиева Хадижат(б/р), Магомедгазиев Магодарип(б/р), Омаров Магомед(б/р)</v>
          </cell>
          <cell r="E30" t="str">
            <v>Республика Дагестан</v>
          </cell>
          <cell r="P30">
            <v>0.027777777777777776</v>
          </cell>
          <cell r="Q30">
            <v>0.05533564814814815</v>
          </cell>
          <cell r="R30">
            <v>0.02755787037037037</v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>
            <v>0.02755787037037037</v>
          </cell>
          <cell r="AA30">
            <v>0.02755787037037037</v>
          </cell>
          <cell r="AC30">
            <v>1.868916797488226</v>
          </cell>
          <cell r="AE30" t="str">
            <v/>
          </cell>
          <cell r="AR30">
            <v>0</v>
          </cell>
          <cell r="AS30" t="str">
            <v/>
          </cell>
          <cell r="AT30">
            <v>0</v>
          </cell>
          <cell r="AU30">
            <v>0</v>
          </cell>
          <cell r="AV30">
            <v>0.02755787037037037</v>
          </cell>
        </row>
        <row r="31">
          <cell r="B31">
            <v>33</v>
          </cell>
          <cell r="C31" t="str">
            <v>ЦДЮТЭ г.Кирова-1</v>
          </cell>
          <cell r="D31" t="str">
            <v>Печёнкин Егор(III), Сидоров Фёдор(II), Кислицина Софья(III), Фалько Наталья(III)</v>
          </cell>
          <cell r="E31" t="str">
            <v>Кировская область</v>
          </cell>
          <cell r="P31">
            <v>0.027777777777777776</v>
          </cell>
          <cell r="Q31">
            <v>0.05253472222222222</v>
          </cell>
          <cell r="R31">
            <v>0.024756944444444443</v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>
            <v>0.024756944444444443</v>
          </cell>
          <cell r="AA31">
            <v>0.024756944444444443</v>
          </cell>
          <cell r="AC31">
            <v>1.6789638932496072</v>
          </cell>
          <cell r="AE31" t="str">
            <v/>
          </cell>
          <cell r="AR31">
            <v>6</v>
          </cell>
          <cell r="AS31" t="str">
            <v/>
          </cell>
          <cell r="AT31">
            <v>0</v>
          </cell>
          <cell r="AU31">
            <v>0</v>
          </cell>
          <cell r="AV31">
            <v>0.024756944444444443</v>
          </cell>
        </row>
        <row r="32">
          <cell r="B32">
            <v>29</v>
          </cell>
          <cell r="C32" t="str">
            <v>Воронежская область</v>
          </cell>
          <cell r="D32" t="str">
            <v>Масюков Александр(2), Сишненко Алексей(3), Апасов Александр(2), Лукашева Евгения(2)</v>
          </cell>
          <cell r="E32" t="str">
            <v>Воронежская область</v>
          </cell>
          <cell r="P32">
            <v>0.027777777777777776</v>
          </cell>
          <cell r="Q32">
            <v>0.05335648148148148</v>
          </cell>
          <cell r="R32">
            <v>0.0255787037037037</v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>
            <v>0.0255787037037037</v>
          </cell>
          <cell r="AA32">
            <v>0.0255787037037037</v>
          </cell>
          <cell r="AC32">
            <v>1.73469387755102</v>
          </cell>
          <cell r="AE32" t="str">
            <v/>
          </cell>
          <cell r="AR32">
            <v>10</v>
          </cell>
          <cell r="AS32" t="str">
            <v/>
          </cell>
          <cell r="AT32">
            <v>0</v>
          </cell>
          <cell r="AU32">
            <v>0</v>
          </cell>
          <cell r="AV32">
            <v>0.0255787037037037</v>
          </cell>
        </row>
        <row r="33">
          <cell r="B33">
            <v>5</v>
          </cell>
          <cell r="C33" t="str">
            <v>МБОУ ДОД "Центр детско-юношеского туризма и экскурсий Ленинского района"</v>
          </cell>
          <cell r="D33" t="str">
            <v>Давыдов Илья(1), Разоренова Анна(1), Родионов Антон(б/р), Володина Екатерина(1)</v>
          </cell>
          <cell r="E33" t="str">
            <v>Тульская область</v>
          </cell>
          <cell r="P33">
            <v>0.027777777777777776</v>
          </cell>
          <cell r="Q33">
            <v>0.049756944444444444</v>
          </cell>
          <cell r="R33">
            <v>0.021979166666666668</v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>
            <v>0.021979166666666668</v>
          </cell>
          <cell r="AA33">
            <v>0.021979166666666668</v>
          </cell>
          <cell r="AC33">
            <v>1.4905808477237048</v>
          </cell>
          <cell r="AE33" t="str">
            <v/>
          </cell>
          <cell r="AR33">
            <v>30</v>
          </cell>
          <cell r="AS33" t="str">
            <v/>
          </cell>
          <cell r="AT33">
            <v>0</v>
          </cell>
          <cell r="AU33">
            <v>0</v>
          </cell>
          <cell r="AV33">
            <v>0.021979166666666668</v>
          </cell>
        </row>
        <row r="34">
          <cell r="B34">
            <v>342</v>
          </cell>
          <cell r="C34" t="str">
            <v>МБОУ ДОД ДДЮТиЭ «Простор» Ново-Савиновского района г.Казани-2</v>
          </cell>
          <cell r="D34" t="str">
            <v>Нибиуллин Ранис(II), Дерзаев Сергей(III), Цыганов Дмитрий(II), Сабанина Анна(III)</v>
          </cell>
          <cell r="E34" t="str">
            <v>Республика Татарстан</v>
          </cell>
          <cell r="P34">
            <v>0.04513888888888889</v>
          </cell>
          <cell r="Q34">
            <v>0.06645833333333334</v>
          </cell>
          <cell r="R34">
            <v>0.021319444444444453</v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>
            <v>0.021319444444444453</v>
          </cell>
          <cell r="AA34">
            <v>0.021319444444444453</v>
          </cell>
          <cell r="AC34">
            <v>1.4458398744113035</v>
          </cell>
          <cell r="AE34" t="str">
            <v/>
          </cell>
          <cell r="AR34">
            <v>8</v>
          </cell>
          <cell r="AS34" t="str">
            <v/>
          </cell>
          <cell r="AT34">
            <v>0</v>
          </cell>
          <cell r="AU34">
            <v>0</v>
          </cell>
          <cell r="AV34">
            <v>0.021319444444444453</v>
          </cell>
        </row>
        <row r="35">
          <cell r="B35">
            <v>242</v>
          </cell>
          <cell r="C35" t="str">
            <v>Сборная Чувашской Республики-2</v>
          </cell>
          <cell r="D35" t="str">
            <v>Павлов Виктор(3), Шеверталов Степан(3), Салмина Любовь(3), Захаров Андрей(3)</v>
          </cell>
          <cell r="E35" t="str">
            <v>Чувашская Республика</v>
          </cell>
          <cell r="P35">
            <v>0.04513888888888889</v>
          </cell>
          <cell r="Q35">
            <v>0.06737268518518519</v>
          </cell>
          <cell r="R35">
            <v>0.0222337962962963</v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>
            <v>0.0222337962962963</v>
          </cell>
          <cell r="AA35">
            <v>0.0222337962962963</v>
          </cell>
          <cell r="AC35">
            <v>1.5078492935635794</v>
          </cell>
          <cell r="AE35" t="str">
            <v/>
          </cell>
          <cell r="AR35">
            <v>4</v>
          </cell>
          <cell r="AS35" t="str">
            <v/>
          </cell>
          <cell r="AT35">
            <v>0</v>
          </cell>
          <cell r="AU35">
            <v>0</v>
          </cell>
          <cell r="AV35">
            <v>0.0222337962962963</v>
          </cell>
        </row>
        <row r="36">
          <cell r="B36">
            <v>3</v>
          </cell>
          <cell r="C36" t="str">
            <v>МБОУ ДОД ЦДЮТиЭ г. Смоленска</v>
          </cell>
          <cell r="D36" t="str">
            <v>Мухаметдинов Ринат(III), Елисеева Ольга(III), Лисовская Наталья(III), Шевченко Игорь(III)</v>
          </cell>
          <cell r="E36" t="str">
            <v>Смоленской области </v>
          </cell>
          <cell r="P36">
            <v>0.04513888888888889</v>
          </cell>
          <cell r="Q36">
            <v>0.06952546296296297</v>
          </cell>
          <cell r="R36">
            <v>0.02438657407407408</v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>
            <v>0.02438657407407408</v>
          </cell>
          <cell r="AA36">
            <v>0.02438657407407408</v>
          </cell>
          <cell r="AC36">
            <v>1.6538461538461542</v>
          </cell>
          <cell r="AE36" t="str">
            <v/>
          </cell>
          <cell r="AR36">
            <v>4</v>
          </cell>
          <cell r="AS36" t="str">
            <v/>
          </cell>
          <cell r="AT36">
            <v>0</v>
          </cell>
          <cell r="AU36">
            <v>0</v>
          </cell>
          <cell r="AV36">
            <v>0.02438657407407408</v>
          </cell>
        </row>
        <row r="37">
          <cell r="B37">
            <v>19</v>
          </cell>
          <cell r="C37" t="str">
            <v>МБОУ «СОШ №1 с.Кызыл-Мажалык Барун-Хемчикского района Республики Тыва»-1</v>
          </cell>
          <cell r="D37" t="str">
            <v>Монгуш Орлан(б/р), Олчат-оол Вячеслав(б/р), Кызыл-оол Рамиль(б/р), Топул Алдын-кыс(б/р)</v>
          </cell>
          <cell r="E37" t="str">
            <v>Республика Тыва</v>
          </cell>
          <cell r="P37">
            <v>0.04513888888888889</v>
          </cell>
          <cell r="Q37">
            <v>0.06811342592592594</v>
          </cell>
          <cell r="R37">
            <v>0.02297453703703705</v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>
            <v>0.02297453703703705</v>
          </cell>
          <cell r="AA37">
            <v>0.02297453703703705</v>
          </cell>
          <cell r="AC37">
            <v>1.5580847723704874</v>
          </cell>
          <cell r="AE37" t="str">
            <v/>
          </cell>
          <cell r="AR37">
            <v>0</v>
          </cell>
          <cell r="AS37" t="str">
            <v/>
          </cell>
          <cell r="AT37">
            <v>0</v>
          </cell>
          <cell r="AU37">
            <v>0</v>
          </cell>
          <cell r="AV37">
            <v>0.02297453703703705</v>
          </cell>
        </row>
        <row r="38">
          <cell r="B38">
            <v>26</v>
          </cell>
          <cell r="C38" t="str">
            <v>Сборная Удмуртской Республиканской организации профсоюза работников образования</v>
          </cell>
          <cell r="D38" t="str">
            <v>Рассамагин Дмитрий(б/р), Васильевых Евгений(б/р), Александрова Алёна (б/р), Певень Максим(б/р)</v>
          </cell>
          <cell r="E38" t="str">
            <v>Удмуртская Республика</v>
          </cell>
          <cell r="P38">
            <v>0.04513888888888889</v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>
            <v>0</v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B39">
            <v>13</v>
          </cell>
          <cell r="C39" t="str">
            <v>ГАОУ ДОД РК «Детско-юношеского центра спорта и туризма» (Сыслола)</v>
          </cell>
          <cell r="D39" t="str">
            <v>Щепин Геннадий(б/р), Плешев Михаил(б/р), Печеницын Алексей(б/р), Рыбина Светлана(б/р)</v>
          </cell>
          <cell r="E39" t="str">
            <v>Республика Коми</v>
          </cell>
          <cell r="P39">
            <v>0.04513888888888889</v>
          </cell>
          <cell r="Q39">
            <v>0.07517361111111111</v>
          </cell>
          <cell r="R39">
            <v>0.03003472222222222</v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>
            <v>0.03003472222222222</v>
          </cell>
          <cell r="AA39">
            <v>0.03003472222222222</v>
          </cell>
          <cell r="AC39">
            <v>2.0368916797488223</v>
          </cell>
          <cell r="AE39" t="str">
            <v/>
          </cell>
          <cell r="AR39">
            <v>0</v>
          </cell>
          <cell r="AS39" t="str">
            <v/>
          </cell>
          <cell r="AT39">
            <v>0</v>
          </cell>
          <cell r="AU39">
            <v>0</v>
          </cell>
          <cell r="AV39">
            <v>0.03003472222222222</v>
          </cell>
        </row>
        <row r="40">
          <cell r="B40">
            <v>101</v>
          </cell>
          <cell r="C40" t="str">
            <v>Ульяновская область-2</v>
          </cell>
          <cell r="D40" t="str">
            <v>Мельников Борис(III), Ярускина Марина(б/р), Мельников Александр(б/р), Ильин Алексей(II)</v>
          </cell>
          <cell r="E40" t="str">
            <v>Ульяновская область</v>
          </cell>
          <cell r="P40">
            <v>0.04513888888888889</v>
          </cell>
          <cell r="Q40">
            <v>0.06614583333333333</v>
          </cell>
          <cell r="R40">
            <v>0.021006944444444446</v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>
            <v>0.021006944444444446</v>
          </cell>
          <cell r="AA40">
            <v>0.021006944444444446</v>
          </cell>
          <cell r="AC40">
            <v>1.4246467817896389</v>
          </cell>
          <cell r="AE40" t="str">
            <v/>
          </cell>
          <cell r="AR40">
            <v>4</v>
          </cell>
          <cell r="AS40" t="str">
            <v/>
          </cell>
          <cell r="AT40">
            <v>0</v>
          </cell>
          <cell r="AU40">
            <v>0</v>
          </cell>
          <cell r="AV40">
            <v>0.021006944444444446</v>
          </cell>
        </row>
        <row r="41">
          <cell r="B41">
            <v>172</v>
          </cell>
          <cell r="C41" t="str">
            <v>Курская область-2</v>
          </cell>
          <cell r="D41" t="str">
            <v>Гасникова Елена(б/р), Титов Юрий(б/р), Переверзев Владимир(б/р), Манухин Александр(б/р)</v>
          </cell>
          <cell r="E41" t="str">
            <v>Курская область</v>
          </cell>
          <cell r="P41">
            <v>0.04513888888888889</v>
          </cell>
          <cell r="Q41">
            <v>0.07307870370370372</v>
          </cell>
          <cell r="R41">
            <v>0.027939814814814827</v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>
            <v>0.027939814814814827</v>
          </cell>
          <cell r="AA41">
            <v>0.027939814814814827</v>
          </cell>
          <cell r="AC41">
            <v>1.8948194662480382</v>
          </cell>
          <cell r="AE41" t="str">
            <v/>
          </cell>
          <cell r="AR41">
            <v>0</v>
          </cell>
          <cell r="AS41" t="str">
            <v/>
          </cell>
          <cell r="AT41">
            <v>0</v>
          </cell>
          <cell r="AU41">
            <v>0</v>
          </cell>
          <cell r="AV41">
            <v>0.027939814814814827</v>
          </cell>
        </row>
        <row r="42">
          <cell r="B42">
            <v>30</v>
          </cell>
          <cell r="C42" t="str">
            <v>Мордовская республиканская организация профсоюза работников народного образования и науки РФ </v>
          </cell>
          <cell r="D42" t="str">
            <v>Огай Евгений(б/р), Хачатурян Карина(б/р), Шигаев Алексей(б/р), Несмеянова Мария(б/р)</v>
          </cell>
          <cell r="E42" t="str">
            <v>Республика Мордовия</v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>
            <v>0</v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B43">
            <v>20</v>
          </cell>
          <cell r="C43" t="str">
            <v>Калужская область</v>
          </cell>
          <cell r="D43" t="str">
            <v>Сосин Владимир(б/р), Карпов Сергей(б/р), Хремчев Сергей(б/р), Морозова Виктория(б/р)</v>
          </cell>
          <cell r="E43" t="str">
            <v>Калужская область</v>
          </cell>
          <cell r="P43">
            <v>0.0625</v>
          </cell>
          <cell r="Q43">
            <v>0.08754629629629629</v>
          </cell>
          <cell r="R43">
            <v>0.02504629629629629</v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>
            <v>0.02504629629629629</v>
          </cell>
          <cell r="AA43">
            <v>0.02504629629629629</v>
          </cell>
          <cell r="AC43">
            <v>1.698587127158555</v>
          </cell>
          <cell r="AE43" t="str">
            <v/>
          </cell>
          <cell r="AR43">
            <v>0</v>
          </cell>
          <cell r="AS43" t="str">
            <v/>
          </cell>
          <cell r="AT43">
            <v>0</v>
          </cell>
          <cell r="AU43">
            <v>0</v>
          </cell>
          <cell r="AV43">
            <v>0.02504629629629629</v>
          </cell>
        </row>
        <row r="44">
          <cell r="B44">
            <v>222</v>
          </cell>
          <cell r="C44" t="str">
            <v>Сборная Республики Дагестан-2</v>
          </cell>
          <cell r="D44" t="str">
            <v>Магомедов Шамиль(б/р), Гусейнов Гарун(б/р), Таймазов Багавдин(б/р), Сайпудинова Саидат(б/р)</v>
          </cell>
          <cell r="E44" t="str">
            <v>Республика Дагестан</v>
          </cell>
          <cell r="F44" t="str">
            <v>сн</v>
          </cell>
          <cell r="H44" t="str">
            <v>сн</v>
          </cell>
          <cell r="P44">
            <v>0.0625</v>
          </cell>
          <cell r="Q44">
            <v>0.09510416666666666</v>
          </cell>
          <cell r="R44">
            <v>0.032604166666666656</v>
          </cell>
          <cell r="S44">
            <v>2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>
            <v>0.032604166666666656</v>
          </cell>
          <cell r="AA44" t="str">
            <v>сн с этапов</v>
          </cell>
          <cell r="AC44" t="str">
            <v/>
          </cell>
          <cell r="AE44" t="str">
            <v/>
          </cell>
          <cell r="AR44">
            <v>0</v>
          </cell>
          <cell r="AS44" t="str">
            <v/>
          </cell>
          <cell r="AT44">
            <v>1</v>
          </cell>
          <cell r="AU44">
            <v>2</v>
          </cell>
          <cell r="AV44">
            <v>0.032604166666666656</v>
          </cell>
        </row>
        <row r="45">
          <cell r="B45">
            <v>6</v>
          </cell>
          <cell r="C45" t="str">
            <v>Сальский район Ростовской области</v>
          </cell>
          <cell r="D45" t="str">
            <v>Кашубин Александр(б/р), Литвинов Алексей(б/р), Миргород Александр(б/р), Нечитайло Мария(б/р)</v>
          </cell>
          <cell r="E45" t="str">
            <v>Ростовская область</v>
          </cell>
          <cell r="P45">
            <v>0.0625</v>
          </cell>
          <cell r="Q45">
            <v>0.09229166666666666</v>
          </cell>
          <cell r="R45">
            <v>0.02979166666666666</v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>
            <v>0.02979166666666666</v>
          </cell>
          <cell r="AA45">
            <v>0.02979166666666666</v>
          </cell>
          <cell r="AC45">
            <v>2.0204081632653055</v>
          </cell>
          <cell r="AE45" t="str">
            <v/>
          </cell>
          <cell r="AR45">
            <v>0</v>
          </cell>
          <cell r="AS45" t="str">
            <v/>
          </cell>
          <cell r="AT45">
            <v>0</v>
          </cell>
          <cell r="AU45">
            <v>0</v>
          </cell>
          <cell r="AV45">
            <v>0.02979166666666666</v>
          </cell>
        </row>
        <row r="46">
          <cell r="B46">
            <v>192</v>
          </cell>
          <cell r="C46" t="str">
            <v>МБОУ «СОШ №1 с.Кызыл-Мажалык Барун-Хемчикского района Республики Тыва»-2</v>
          </cell>
          <cell r="D46" t="str">
            <v>Хомушку Адыгжы(б/р), Монгуш Лона(б/р), Агбаан Айлаана(б/р), Улуг-Хаай Аржаана(б/р)</v>
          </cell>
          <cell r="E46" t="str">
            <v>Республика Тыва</v>
          </cell>
          <cell r="P46">
            <v>0.0625</v>
          </cell>
          <cell r="Q46">
            <v>0.09571759259259259</v>
          </cell>
          <cell r="R46">
            <v>0.03321759259259259</v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>
            <v>0.03321759259259259</v>
          </cell>
          <cell r="AA46">
            <v>0.03321759259259259</v>
          </cell>
          <cell r="AC46">
            <v>2.2527472527472523</v>
          </cell>
          <cell r="AE46" t="str">
            <v/>
          </cell>
          <cell r="AR46">
            <v>0</v>
          </cell>
          <cell r="AS46" t="str">
            <v/>
          </cell>
          <cell r="AT46">
            <v>0</v>
          </cell>
          <cell r="AU46">
            <v>0</v>
          </cell>
          <cell r="AV46">
            <v>0.03321759259259259</v>
          </cell>
        </row>
        <row r="47">
          <cell r="B47">
            <v>332</v>
          </cell>
          <cell r="C47" t="str">
            <v>ЦДЮТЭ г.Кирова-2</v>
          </cell>
          <cell r="D47" t="str">
            <v>Машковцев Евгений(II), Кузнецова Елена(II), Обухов Никита(III), Баранова Елена(III)</v>
          </cell>
          <cell r="E47" t="str">
            <v>Кировская область</v>
          </cell>
          <cell r="P47">
            <v>0.0625</v>
          </cell>
          <cell r="Q47">
            <v>0.08572916666666668</v>
          </cell>
          <cell r="R47">
            <v>0.023229166666666676</v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>
            <v>0.023229166666666676</v>
          </cell>
          <cell r="AA47">
            <v>0.023229166666666676</v>
          </cell>
          <cell r="AC47">
            <v>1.5753532182103616</v>
          </cell>
          <cell r="AE47" t="str">
            <v/>
          </cell>
          <cell r="AR47">
            <v>8</v>
          </cell>
          <cell r="AS47" t="str">
            <v/>
          </cell>
          <cell r="AT47">
            <v>0</v>
          </cell>
          <cell r="AU47">
            <v>0</v>
          </cell>
          <cell r="AV47">
            <v>0.023229166666666676</v>
          </cell>
        </row>
        <row r="48">
          <cell r="B48">
            <v>15</v>
          </cell>
          <cell r="C48" t="str">
            <v>ОГБОУ ДОД "ЦДЮТЭ" Рязанской области</v>
          </cell>
          <cell r="D48" t="str">
            <v>Куканчиков Владимир(III), Фомичёв Валерий(2), Трихаев Андрей(3), Фомичёва Ксения(2)</v>
          </cell>
          <cell r="E48" t="str">
            <v>Рязанская область</v>
          </cell>
          <cell r="P48">
            <v>0.0625</v>
          </cell>
          <cell r="Q48">
            <v>0.08890046296296296</v>
          </cell>
          <cell r="R48">
            <v>0.02640046296296296</v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>
            <v>0.02640046296296296</v>
          </cell>
          <cell r="AA48">
            <v>0.02640046296296296</v>
          </cell>
          <cell r="AC48">
            <v>1.7904238618524329</v>
          </cell>
          <cell r="AE48" t="str">
            <v/>
          </cell>
          <cell r="AR48">
            <v>8</v>
          </cell>
          <cell r="AS48" t="str">
            <v/>
          </cell>
          <cell r="AT48">
            <v>0</v>
          </cell>
          <cell r="AU48">
            <v>0</v>
          </cell>
          <cell r="AV48">
            <v>0.02640046296296296</v>
          </cell>
        </row>
        <row r="49">
          <cell r="B49">
            <v>18</v>
          </cell>
          <cell r="C49" t="str">
            <v>г. Химки, Московская область</v>
          </cell>
          <cell r="D49" t="str">
            <v>Лучина Марина(2), Миняев Сергей(б/р), Чуфаров Сергей(1), Копытов Иван(б/р)</v>
          </cell>
          <cell r="E49" t="str">
            <v>Московская область</v>
          </cell>
          <cell r="P49">
            <v>0.0625</v>
          </cell>
          <cell r="Q49">
            <v>0.08883101851851853</v>
          </cell>
          <cell r="R49">
            <v>0.02633101851851853</v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>
            <v>0.02633101851851853</v>
          </cell>
          <cell r="AA49">
            <v>0.02633101851851853</v>
          </cell>
          <cell r="AC49">
            <v>1.7857142857142863</v>
          </cell>
          <cell r="AE49" t="str">
            <v/>
          </cell>
          <cell r="AR49">
            <v>13</v>
          </cell>
          <cell r="AS49" t="str">
            <v/>
          </cell>
          <cell r="AT49">
            <v>0</v>
          </cell>
          <cell r="AU49">
            <v>0</v>
          </cell>
          <cell r="AV49">
            <v>0.02633101851851853</v>
          </cell>
        </row>
        <row r="50">
          <cell r="B50">
            <v>4</v>
          </cell>
          <cell r="C50" t="str">
            <v>Мурманская областная организация Профсоюза работников народного образования и науки РФ</v>
          </cell>
          <cell r="D50" t="str">
            <v>Кириллов Александр(б/р), Бухарин Сергей(б/р), Медведенко Денис(б/р), Гаврбщенко Анастасия(б/р)</v>
          </cell>
          <cell r="E50" t="str">
            <v>Мурманская область</v>
          </cell>
          <cell r="P50">
            <v>0.0625</v>
          </cell>
          <cell r="Q50">
            <v>0.10109953703703704</v>
          </cell>
          <cell r="R50">
            <v>0.03859953703703704</v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>
            <v>0.03859953703703704</v>
          </cell>
          <cell r="AA50">
            <v>0.03859953703703704</v>
          </cell>
          <cell r="AC50">
            <v>2.6177394034536894</v>
          </cell>
          <cell r="AE50" t="str">
            <v/>
          </cell>
          <cell r="AR50">
            <v>0</v>
          </cell>
          <cell r="AS50" t="str">
            <v/>
          </cell>
          <cell r="AT50">
            <v>0</v>
          </cell>
          <cell r="AU50">
            <v>0</v>
          </cell>
          <cell r="AV50">
            <v>0.03859953703703704</v>
          </cell>
        </row>
        <row r="51">
          <cell r="B51">
            <v>9</v>
          </cell>
          <cell r="C51" t="str">
            <v>Тарасовский район Ростовской области</v>
          </cell>
          <cell r="D51" t="str">
            <v>Пяткин Александр (б/р), Бутенко Светлана (II), Фомичев Сергей (II), Малышев Андрей (б/р)</v>
          </cell>
          <cell r="E51" t="str">
            <v>Ростовская область</v>
          </cell>
          <cell r="P51">
            <v>0.0625</v>
          </cell>
          <cell r="Q51">
            <v>0.09956018518518518</v>
          </cell>
          <cell r="R51">
            <v>0.03706018518518518</v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>
            <v>0.03706018518518518</v>
          </cell>
          <cell r="AA51">
            <v>0.03706018518518518</v>
          </cell>
          <cell r="AC51">
            <v>2.513343799058084</v>
          </cell>
          <cell r="AE51" t="str">
            <v/>
          </cell>
          <cell r="AR51">
            <v>6</v>
          </cell>
          <cell r="AS51" t="str">
            <v/>
          </cell>
          <cell r="AT51">
            <v>0</v>
          </cell>
          <cell r="AU51">
            <v>0</v>
          </cell>
          <cell r="AV51">
            <v>0.03706018518518518</v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42917.031286805555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ремя"/>
      <sheetName val="результаты все"/>
      <sheetName val="краеведы"/>
      <sheetName val="краеведы команда"/>
      <sheetName val="туристы"/>
      <sheetName val="туристы коман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57"/>
  <sheetViews>
    <sheetView view="pageBreakPreview" zoomScale="70" zoomScaleNormal="70" zoomScaleSheetLayoutView="70" zoomScalePageLayoutView="0" workbookViewId="0" topLeftCell="A1">
      <selection activeCell="AK14" sqref="AK14"/>
    </sheetView>
  </sheetViews>
  <sheetFormatPr defaultColWidth="9.140625" defaultRowHeight="12.75"/>
  <cols>
    <col min="1" max="1" width="4.8515625" style="8" customWidth="1"/>
    <col min="2" max="2" width="10.140625" style="9" customWidth="1"/>
    <col min="3" max="3" width="23.00390625" style="9" bestFit="1" customWidth="1"/>
    <col min="4" max="4" width="4.57421875" style="9" hidden="1" customWidth="1"/>
    <col min="5" max="5" width="11.8515625" style="5" customWidth="1"/>
    <col min="6" max="6" width="32.8515625" style="5" bestFit="1" customWidth="1"/>
    <col min="7" max="12" width="6.7109375" style="10" customWidth="1"/>
    <col min="13" max="13" width="6.8515625" style="10" bestFit="1" customWidth="1"/>
    <col min="14" max="14" width="7.7109375" style="11" bestFit="1" customWidth="1"/>
    <col min="15" max="15" width="13.00390625" style="8" customWidth="1"/>
    <col min="16" max="16" width="9.421875" style="8" bestFit="1" customWidth="1"/>
    <col min="17" max="17" width="6.140625" style="8" bestFit="1" customWidth="1"/>
    <col min="18" max="16384" width="9.140625" style="8" customWidth="1"/>
  </cols>
  <sheetData>
    <row r="1" spans="1:17" s="1" customFormat="1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14" s="1" customFormat="1" ht="15">
      <c r="B2" s="2"/>
      <c r="C2" s="3"/>
      <c r="D2" s="3"/>
      <c r="E2" s="4"/>
      <c r="F2" s="5"/>
      <c r="G2" s="6"/>
      <c r="H2" s="6"/>
      <c r="I2" s="6"/>
      <c r="J2" s="6"/>
      <c r="K2" s="6"/>
      <c r="L2" s="6"/>
      <c r="M2" s="6"/>
      <c r="N2" s="7"/>
    </row>
    <row r="3" spans="2:17" ht="18.7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2:17" ht="18.75" customHeight="1"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" customHeight="1">
      <c r="A5" s="36" t="s">
        <v>99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5" customHeight="1">
      <c r="A8" s="44" t="s">
        <v>5</v>
      </c>
      <c r="B8" s="44"/>
      <c r="C8" s="44"/>
      <c r="D8" s="12"/>
      <c r="E8" s="12"/>
      <c r="F8" s="12"/>
      <c r="G8" s="14"/>
      <c r="H8" s="14"/>
      <c r="I8" s="14"/>
      <c r="J8" s="14"/>
      <c r="K8" s="14"/>
      <c r="L8" s="14"/>
      <c r="M8" s="15"/>
      <c r="N8" s="16"/>
      <c r="O8" s="45" t="s">
        <v>6</v>
      </c>
      <c r="P8" s="45"/>
      <c r="Q8" s="45"/>
    </row>
    <row r="9" spans="2:17" ht="15">
      <c r="B9" s="12"/>
      <c r="C9" s="12"/>
      <c r="D9" s="12"/>
      <c r="E9" s="12"/>
      <c r="F9" s="12"/>
      <c r="G9" s="14"/>
      <c r="H9" s="14"/>
      <c r="I9" s="14"/>
      <c r="J9" s="14"/>
      <c r="K9" s="14"/>
      <c r="L9" s="14"/>
      <c r="M9" s="15"/>
      <c r="N9" s="17">
        <v>5.7870370370370366E-05</v>
      </c>
      <c r="O9" s="12"/>
      <c r="P9" s="12"/>
      <c r="Q9" s="12"/>
    </row>
    <row r="10" spans="1:17" ht="12.75" customHeight="1">
      <c r="A10" s="38" t="s">
        <v>7</v>
      </c>
      <c r="B10" s="39" t="s">
        <v>8</v>
      </c>
      <c r="C10" s="34" t="s">
        <v>9</v>
      </c>
      <c r="D10" s="34" t="s">
        <v>10</v>
      </c>
      <c r="E10" s="40" t="s">
        <v>11</v>
      </c>
      <c r="F10" s="34" t="s">
        <v>12</v>
      </c>
      <c r="G10" s="33" t="s">
        <v>13</v>
      </c>
      <c r="H10" s="33"/>
      <c r="I10" s="33"/>
      <c r="J10" s="33"/>
      <c r="K10" s="33"/>
      <c r="L10" s="33"/>
      <c r="M10" s="34" t="s">
        <v>14</v>
      </c>
      <c r="N10" s="34"/>
      <c r="O10" s="34" t="s">
        <v>15</v>
      </c>
      <c r="P10" s="35" t="s">
        <v>16</v>
      </c>
      <c r="Q10" s="34" t="s">
        <v>17</v>
      </c>
    </row>
    <row r="11" spans="1:17" s="20" customFormat="1" ht="12.75">
      <c r="A11" s="38"/>
      <c r="B11" s="39"/>
      <c r="C11" s="34"/>
      <c r="D11" s="34"/>
      <c r="E11" s="40"/>
      <c r="F11" s="34"/>
      <c r="G11" s="18">
        <v>1</v>
      </c>
      <c r="H11" s="18">
        <v>2</v>
      </c>
      <c r="I11" s="18">
        <v>3</v>
      </c>
      <c r="J11" s="18">
        <v>4</v>
      </c>
      <c r="K11" s="18">
        <v>5</v>
      </c>
      <c r="L11" s="18">
        <v>6</v>
      </c>
      <c r="M11" s="18" t="s">
        <v>18</v>
      </c>
      <c r="N11" s="19" t="s">
        <v>19</v>
      </c>
      <c r="O11" s="34"/>
      <c r="P11" s="35"/>
      <c r="Q11" s="34"/>
    </row>
    <row r="12" spans="1:17" s="13" customFormat="1" ht="20.25" customHeight="1">
      <c r="A12" s="21">
        <v>1</v>
      </c>
      <c r="B12" s="22">
        <v>10</v>
      </c>
      <c r="C12" s="23" t="s">
        <v>20</v>
      </c>
      <c r="D12" s="24" t="s">
        <v>21</v>
      </c>
      <c r="E12" s="25" t="s">
        <v>22</v>
      </c>
      <c r="F12" s="26" t="s">
        <v>23</v>
      </c>
      <c r="G12" s="27">
        <v>1</v>
      </c>
      <c r="H12" s="27">
        <v>0</v>
      </c>
      <c r="I12" s="27">
        <v>1</v>
      </c>
      <c r="J12" s="27">
        <v>4</v>
      </c>
      <c r="K12" s="27">
        <v>0</v>
      </c>
      <c r="L12" s="27">
        <v>0</v>
      </c>
      <c r="M12" s="27">
        <f aca="true" t="shared" si="0" ref="M12:M24">SUM(G12:L12)</f>
        <v>6</v>
      </c>
      <c r="N12" s="28">
        <f aca="true" t="shared" si="1" ref="N12:N24">M12*$N$9</f>
        <v>0.0003472222222222222</v>
      </c>
      <c r="O12" s="29">
        <v>0.0007175925925925927</v>
      </c>
      <c r="P12" s="30">
        <f aca="true" t="shared" si="2" ref="P12:P24">O12+N12</f>
        <v>0.0010648148148148149</v>
      </c>
      <c r="Q12" s="21">
        <v>1</v>
      </c>
    </row>
    <row r="13" spans="1:17" s="13" customFormat="1" ht="20.25" customHeight="1">
      <c r="A13" s="21">
        <v>2</v>
      </c>
      <c r="B13" s="22">
        <v>15</v>
      </c>
      <c r="C13" s="23" t="s">
        <v>24</v>
      </c>
      <c r="D13" s="24" t="s">
        <v>21</v>
      </c>
      <c r="E13" s="25" t="s">
        <v>25</v>
      </c>
      <c r="F13" s="26" t="s">
        <v>26</v>
      </c>
      <c r="G13" s="27">
        <v>4</v>
      </c>
      <c r="H13" s="27">
        <v>0</v>
      </c>
      <c r="I13" s="27">
        <v>1</v>
      </c>
      <c r="J13" s="27">
        <v>3</v>
      </c>
      <c r="K13" s="27">
        <v>0</v>
      </c>
      <c r="L13" s="27">
        <v>0</v>
      </c>
      <c r="M13" s="27">
        <f t="shared" si="0"/>
        <v>8</v>
      </c>
      <c r="N13" s="28">
        <f t="shared" si="1"/>
        <v>0.0004629629629629629</v>
      </c>
      <c r="O13" s="29">
        <v>0.0007291666666666667</v>
      </c>
      <c r="P13" s="30">
        <f t="shared" si="2"/>
        <v>0.0011921296296296296</v>
      </c>
      <c r="Q13" s="21">
        <v>2</v>
      </c>
    </row>
    <row r="14" spans="1:17" s="13" customFormat="1" ht="20.25" customHeight="1">
      <c r="A14" s="21">
        <v>3</v>
      </c>
      <c r="B14" s="22">
        <v>12</v>
      </c>
      <c r="C14" s="23" t="s">
        <v>27</v>
      </c>
      <c r="D14" s="24" t="s">
        <v>21</v>
      </c>
      <c r="E14" s="25" t="s">
        <v>28</v>
      </c>
      <c r="F14" s="31" t="s">
        <v>29</v>
      </c>
      <c r="G14" s="27">
        <v>3</v>
      </c>
      <c r="H14" s="27">
        <v>0</v>
      </c>
      <c r="I14" s="27">
        <v>10</v>
      </c>
      <c r="J14" s="27">
        <v>6</v>
      </c>
      <c r="K14" s="27">
        <v>0</v>
      </c>
      <c r="L14" s="27">
        <v>0</v>
      </c>
      <c r="M14" s="27">
        <f t="shared" si="0"/>
        <v>19</v>
      </c>
      <c r="N14" s="28">
        <f t="shared" si="1"/>
        <v>0.0010995370370370369</v>
      </c>
      <c r="O14" s="29">
        <v>0.0007060185185185185</v>
      </c>
      <c r="P14" s="30">
        <f t="shared" si="2"/>
        <v>0.0018055555555555555</v>
      </c>
      <c r="Q14" s="21">
        <v>3</v>
      </c>
    </row>
    <row r="15" spans="1:17" s="13" customFormat="1" ht="20.25" customHeight="1">
      <c r="A15" s="21">
        <v>4</v>
      </c>
      <c r="B15" s="22">
        <v>16</v>
      </c>
      <c r="C15" s="23" t="s">
        <v>30</v>
      </c>
      <c r="D15" s="24" t="s">
        <v>21</v>
      </c>
      <c r="E15" s="25" t="s">
        <v>31</v>
      </c>
      <c r="F15" s="31" t="s">
        <v>32</v>
      </c>
      <c r="G15" s="27">
        <v>2</v>
      </c>
      <c r="H15" s="27">
        <v>0</v>
      </c>
      <c r="I15" s="27">
        <v>2</v>
      </c>
      <c r="J15" s="27">
        <v>6</v>
      </c>
      <c r="K15" s="27">
        <v>0</v>
      </c>
      <c r="L15" s="27">
        <v>10</v>
      </c>
      <c r="M15" s="27">
        <f t="shared" si="0"/>
        <v>20</v>
      </c>
      <c r="N15" s="28">
        <f t="shared" si="1"/>
        <v>0.0011574074074074073</v>
      </c>
      <c r="O15" s="29">
        <v>0.0006597222222222221</v>
      </c>
      <c r="P15" s="30">
        <f t="shared" si="2"/>
        <v>0.0018171296296296295</v>
      </c>
      <c r="Q15" s="21">
        <v>4</v>
      </c>
    </row>
    <row r="16" spans="1:17" s="13" customFormat="1" ht="20.25" customHeight="1">
      <c r="A16" s="21">
        <v>5</v>
      </c>
      <c r="B16" s="22">
        <v>11</v>
      </c>
      <c r="C16" s="23" t="s">
        <v>33</v>
      </c>
      <c r="D16" s="24" t="s">
        <v>21</v>
      </c>
      <c r="E16" s="25" t="s">
        <v>34</v>
      </c>
      <c r="F16" s="26" t="s">
        <v>35</v>
      </c>
      <c r="G16" s="27">
        <v>2</v>
      </c>
      <c r="H16" s="27">
        <v>0</v>
      </c>
      <c r="I16" s="27">
        <v>4</v>
      </c>
      <c r="J16" s="27">
        <v>5</v>
      </c>
      <c r="K16" s="27">
        <v>0</v>
      </c>
      <c r="L16" s="27">
        <v>10</v>
      </c>
      <c r="M16" s="27">
        <f t="shared" si="0"/>
        <v>21</v>
      </c>
      <c r="N16" s="28">
        <f t="shared" si="1"/>
        <v>0.0012152777777777776</v>
      </c>
      <c r="O16" s="29">
        <v>0.0007175925925925927</v>
      </c>
      <c r="P16" s="30">
        <f t="shared" si="2"/>
        <v>0.0019328703703703704</v>
      </c>
      <c r="Q16" s="21">
        <v>5</v>
      </c>
    </row>
    <row r="17" spans="1:17" s="13" customFormat="1" ht="20.25" customHeight="1">
      <c r="A17" s="21">
        <v>6</v>
      </c>
      <c r="B17" s="22">
        <v>10</v>
      </c>
      <c r="C17" s="23" t="s">
        <v>36</v>
      </c>
      <c r="D17" s="24" t="s">
        <v>21</v>
      </c>
      <c r="E17" s="25" t="s">
        <v>37</v>
      </c>
      <c r="F17" s="26" t="s">
        <v>23</v>
      </c>
      <c r="G17" s="27">
        <v>10</v>
      </c>
      <c r="H17" s="27">
        <v>0</v>
      </c>
      <c r="I17" s="27">
        <v>2</v>
      </c>
      <c r="J17" s="27">
        <v>1</v>
      </c>
      <c r="K17" s="27">
        <v>0</v>
      </c>
      <c r="L17" s="27">
        <v>10</v>
      </c>
      <c r="M17" s="27">
        <f t="shared" si="0"/>
        <v>23</v>
      </c>
      <c r="N17" s="28">
        <f t="shared" si="1"/>
        <v>0.0013310185185185185</v>
      </c>
      <c r="O17" s="29">
        <v>0.0007407407407407407</v>
      </c>
      <c r="P17" s="30">
        <f t="shared" si="2"/>
        <v>0.0020717592592592593</v>
      </c>
      <c r="Q17" s="21">
        <v>6</v>
      </c>
    </row>
    <row r="18" spans="1:17" s="13" customFormat="1" ht="20.25" customHeight="1">
      <c r="A18" s="21">
        <v>7</v>
      </c>
      <c r="B18" s="22">
        <v>13</v>
      </c>
      <c r="C18" s="23" t="s">
        <v>38</v>
      </c>
      <c r="D18" s="24" t="s">
        <v>21</v>
      </c>
      <c r="E18" s="25" t="s">
        <v>39</v>
      </c>
      <c r="F18" s="32" t="s">
        <v>40</v>
      </c>
      <c r="G18" s="27">
        <v>2</v>
      </c>
      <c r="H18" s="27">
        <v>0</v>
      </c>
      <c r="I18" s="27">
        <v>2</v>
      </c>
      <c r="J18" s="27">
        <v>10</v>
      </c>
      <c r="K18" s="27">
        <v>0</v>
      </c>
      <c r="L18" s="27">
        <v>10</v>
      </c>
      <c r="M18" s="27">
        <f t="shared" si="0"/>
        <v>24</v>
      </c>
      <c r="N18" s="28">
        <f t="shared" si="1"/>
        <v>0.0013888888888888887</v>
      </c>
      <c r="O18" s="29">
        <v>0.0007407407407407407</v>
      </c>
      <c r="P18" s="30">
        <f t="shared" si="2"/>
        <v>0.0021296296296296293</v>
      </c>
      <c r="Q18" s="21">
        <v>7</v>
      </c>
    </row>
    <row r="19" spans="1:17" s="13" customFormat="1" ht="20.25" customHeight="1">
      <c r="A19" s="21">
        <v>8</v>
      </c>
      <c r="B19" s="22">
        <v>12</v>
      </c>
      <c r="C19" s="23" t="s">
        <v>41</v>
      </c>
      <c r="D19" s="24" t="s">
        <v>21</v>
      </c>
      <c r="E19" s="25" t="s">
        <v>42</v>
      </c>
      <c r="F19" s="31" t="s">
        <v>29</v>
      </c>
      <c r="G19" s="27">
        <v>5</v>
      </c>
      <c r="H19" s="27">
        <v>0</v>
      </c>
      <c r="I19" s="27">
        <v>4</v>
      </c>
      <c r="J19" s="27">
        <v>10</v>
      </c>
      <c r="K19" s="27">
        <v>0</v>
      </c>
      <c r="L19" s="27">
        <v>10</v>
      </c>
      <c r="M19" s="27">
        <f t="shared" si="0"/>
        <v>29</v>
      </c>
      <c r="N19" s="28">
        <f t="shared" si="1"/>
        <v>0.0016782407407407406</v>
      </c>
      <c r="O19" s="29">
        <v>0.000775462962962963</v>
      </c>
      <c r="P19" s="30">
        <f t="shared" si="2"/>
        <v>0.0024537037037037036</v>
      </c>
      <c r="Q19" s="21">
        <v>8</v>
      </c>
    </row>
    <row r="20" spans="1:17" s="13" customFormat="1" ht="20.25" customHeight="1">
      <c r="A20" s="21">
        <v>9</v>
      </c>
      <c r="B20" s="22">
        <v>11</v>
      </c>
      <c r="C20" s="23" t="s">
        <v>43</v>
      </c>
      <c r="D20" s="24" t="s">
        <v>21</v>
      </c>
      <c r="E20" s="25" t="s">
        <v>44</v>
      </c>
      <c r="F20" s="26" t="s">
        <v>35</v>
      </c>
      <c r="G20" s="27">
        <v>4</v>
      </c>
      <c r="H20" s="27">
        <v>0</v>
      </c>
      <c r="I20" s="27">
        <v>10</v>
      </c>
      <c r="J20" s="27">
        <v>2</v>
      </c>
      <c r="K20" s="27">
        <v>0</v>
      </c>
      <c r="L20" s="27">
        <v>10</v>
      </c>
      <c r="M20" s="27">
        <f t="shared" si="0"/>
        <v>26</v>
      </c>
      <c r="N20" s="28">
        <f t="shared" si="1"/>
        <v>0.0015046296296296294</v>
      </c>
      <c r="O20" s="29">
        <v>0.0009953703703703704</v>
      </c>
      <c r="P20" s="30">
        <f t="shared" si="2"/>
        <v>0.0024999999999999996</v>
      </c>
      <c r="Q20" s="21">
        <v>9</v>
      </c>
    </row>
    <row r="21" spans="1:17" s="13" customFormat="1" ht="20.25" customHeight="1">
      <c r="A21" s="21">
        <v>10</v>
      </c>
      <c r="B21" s="22">
        <v>11</v>
      </c>
      <c r="C21" s="23" t="s">
        <v>45</v>
      </c>
      <c r="D21" s="24" t="s">
        <v>21</v>
      </c>
      <c r="E21" s="25" t="s">
        <v>46</v>
      </c>
      <c r="F21" s="26" t="s">
        <v>35</v>
      </c>
      <c r="G21" s="27">
        <v>10</v>
      </c>
      <c r="H21" s="27">
        <v>0</v>
      </c>
      <c r="I21" s="27">
        <v>10</v>
      </c>
      <c r="J21" s="27">
        <v>10</v>
      </c>
      <c r="K21" s="27">
        <v>0</v>
      </c>
      <c r="L21" s="27">
        <v>0</v>
      </c>
      <c r="M21" s="27">
        <f t="shared" si="0"/>
        <v>30</v>
      </c>
      <c r="N21" s="28">
        <f t="shared" si="1"/>
        <v>0.001736111111111111</v>
      </c>
      <c r="O21" s="29">
        <v>0.0009375000000000001</v>
      </c>
      <c r="P21" s="30">
        <f t="shared" si="2"/>
        <v>0.002673611111111111</v>
      </c>
      <c r="Q21" s="21">
        <v>10</v>
      </c>
    </row>
    <row r="22" spans="1:17" s="13" customFormat="1" ht="20.25" customHeight="1">
      <c r="A22" s="21">
        <v>11</v>
      </c>
      <c r="B22" s="22">
        <v>11</v>
      </c>
      <c r="C22" s="23" t="s">
        <v>47</v>
      </c>
      <c r="D22" s="24" t="s">
        <v>21</v>
      </c>
      <c r="E22" s="25" t="s">
        <v>48</v>
      </c>
      <c r="F22" s="26" t="s">
        <v>35</v>
      </c>
      <c r="G22" s="27">
        <v>10</v>
      </c>
      <c r="H22" s="27">
        <v>2</v>
      </c>
      <c r="I22" s="27">
        <v>10</v>
      </c>
      <c r="J22" s="27">
        <v>10</v>
      </c>
      <c r="K22" s="27">
        <v>5</v>
      </c>
      <c r="L22" s="27">
        <v>0</v>
      </c>
      <c r="M22" s="27">
        <f t="shared" si="0"/>
        <v>37</v>
      </c>
      <c r="N22" s="28">
        <f t="shared" si="1"/>
        <v>0.0021412037037037033</v>
      </c>
      <c r="O22" s="29">
        <v>0.0007523148148148147</v>
      </c>
      <c r="P22" s="30">
        <f t="shared" si="2"/>
        <v>0.002893518518518518</v>
      </c>
      <c r="Q22" s="21">
        <v>11</v>
      </c>
    </row>
    <row r="23" spans="1:17" s="13" customFormat="1" ht="20.25" customHeight="1">
      <c r="A23" s="21">
        <v>12</v>
      </c>
      <c r="B23" s="22">
        <v>17</v>
      </c>
      <c r="C23" s="23" t="s">
        <v>49</v>
      </c>
      <c r="D23" s="24" t="s">
        <v>21</v>
      </c>
      <c r="E23" s="25" t="s">
        <v>50</v>
      </c>
      <c r="F23" s="31" t="s">
        <v>51</v>
      </c>
      <c r="G23" s="27">
        <v>4</v>
      </c>
      <c r="H23" s="27">
        <v>0</v>
      </c>
      <c r="I23" s="27">
        <v>10</v>
      </c>
      <c r="J23" s="27">
        <v>10</v>
      </c>
      <c r="K23" s="27">
        <v>5</v>
      </c>
      <c r="L23" s="27">
        <v>10</v>
      </c>
      <c r="M23" s="27">
        <f t="shared" si="0"/>
        <v>39</v>
      </c>
      <c r="N23" s="28">
        <f t="shared" si="1"/>
        <v>0.0022569444444444442</v>
      </c>
      <c r="O23" s="29">
        <v>0.0008217592592592592</v>
      </c>
      <c r="P23" s="30">
        <f t="shared" si="2"/>
        <v>0.0030787037037037033</v>
      </c>
      <c r="Q23" s="21">
        <v>12</v>
      </c>
    </row>
    <row r="24" spans="1:17" s="13" customFormat="1" ht="20.25" customHeight="1">
      <c r="A24" s="21">
        <v>13</v>
      </c>
      <c r="B24" s="22">
        <v>15</v>
      </c>
      <c r="C24" s="23" t="s">
        <v>52</v>
      </c>
      <c r="D24" s="24" t="s">
        <v>21</v>
      </c>
      <c r="E24" s="25" t="s">
        <v>53</v>
      </c>
      <c r="F24" s="26" t="s">
        <v>26</v>
      </c>
      <c r="G24" s="27">
        <v>3</v>
      </c>
      <c r="H24" s="27">
        <v>0</v>
      </c>
      <c r="I24" s="27">
        <v>10</v>
      </c>
      <c r="J24" s="27">
        <v>10</v>
      </c>
      <c r="K24" s="27">
        <v>5</v>
      </c>
      <c r="L24" s="27">
        <v>10</v>
      </c>
      <c r="M24" s="27">
        <f t="shared" si="0"/>
        <v>38</v>
      </c>
      <c r="N24" s="28">
        <f t="shared" si="1"/>
        <v>0.0021990740740740738</v>
      </c>
      <c r="O24" s="29">
        <v>0.0009375000000000001</v>
      </c>
      <c r="P24" s="30">
        <f t="shared" si="2"/>
        <v>0.0031365740740740737</v>
      </c>
      <c r="Q24" s="21">
        <v>13</v>
      </c>
    </row>
    <row r="25" spans="1:17" s="1" customFormat="1" ht="12.75">
      <c r="A25" s="46" t="s">
        <v>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2:14" s="1" customFormat="1" ht="15">
      <c r="B26" s="2"/>
      <c r="C26" s="3"/>
      <c r="D26" s="3"/>
      <c r="E26" s="4"/>
      <c r="F26" s="5"/>
      <c r="G26" s="6"/>
      <c r="H26" s="6"/>
      <c r="I26" s="6"/>
      <c r="J26" s="6"/>
      <c r="K26" s="6"/>
      <c r="L26" s="6"/>
      <c r="M26" s="6"/>
      <c r="N26" s="7"/>
    </row>
    <row r="27" spans="2:17" ht="18.75">
      <c r="B27" s="41" t="s">
        <v>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.75" customHeight="1">
      <c r="A28" s="42" t="s">
        <v>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" customHeight="1">
      <c r="A29" s="36" t="s">
        <v>99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5" customHeight="1">
      <c r="A30" s="43" t="s">
        <v>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5" customHeight="1">
      <c r="A31" s="37" t="s">
        <v>54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5" customHeight="1">
      <c r="A32" s="44" t="s">
        <v>5</v>
      </c>
      <c r="B32" s="44"/>
      <c r="C32" s="44"/>
      <c r="D32" s="12"/>
      <c r="E32" s="12"/>
      <c r="F32" s="12"/>
      <c r="G32" s="14"/>
      <c r="H32" s="14"/>
      <c r="I32" s="14"/>
      <c r="J32" s="14"/>
      <c r="K32" s="14"/>
      <c r="L32" s="14"/>
      <c r="M32" s="15"/>
      <c r="N32" s="16"/>
      <c r="O32" s="45" t="s">
        <v>6</v>
      </c>
      <c r="P32" s="45"/>
      <c r="Q32" s="45"/>
    </row>
    <row r="33" spans="2:17" ht="15">
      <c r="B33" s="12"/>
      <c r="C33" s="12"/>
      <c r="D33" s="12"/>
      <c r="E33" s="12"/>
      <c r="F33" s="12"/>
      <c r="G33" s="14"/>
      <c r="H33" s="14"/>
      <c r="I33" s="14"/>
      <c r="J33" s="14"/>
      <c r="K33" s="14"/>
      <c r="L33" s="14"/>
      <c r="M33" s="15"/>
      <c r="N33" s="17">
        <v>5.7870370370370366E-05</v>
      </c>
      <c r="O33" s="12"/>
      <c r="P33" s="12"/>
      <c r="Q33" s="12"/>
    </row>
    <row r="34" spans="2:17" ht="15">
      <c r="B34" s="12"/>
      <c r="C34" s="12"/>
      <c r="D34" s="12"/>
      <c r="E34" s="12"/>
      <c r="F34" s="12"/>
      <c r="G34" s="14"/>
      <c r="H34" s="14"/>
      <c r="I34" s="14"/>
      <c r="J34" s="14"/>
      <c r="K34" s="14"/>
      <c r="L34" s="14"/>
      <c r="M34" s="15"/>
      <c r="N34" s="17">
        <v>5.7870370370370366E-05</v>
      </c>
      <c r="O34" s="12"/>
      <c r="P34" s="12"/>
      <c r="Q34" s="12"/>
    </row>
    <row r="35" spans="1:17" ht="12.75" customHeight="1">
      <c r="A35" s="38" t="s">
        <v>7</v>
      </c>
      <c r="B35" s="39" t="s">
        <v>8</v>
      </c>
      <c r="C35" s="34" t="s">
        <v>9</v>
      </c>
      <c r="D35" s="34" t="s">
        <v>10</v>
      </c>
      <c r="E35" s="40" t="s">
        <v>11</v>
      </c>
      <c r="F35" s="34" t="s">
        <v>12</v>
      </c>
      <c r="G35" s="33" t="s">
        <v>13</v>
      </c>
      <c r="H35" s="33"/>
      <c r="I35" s="33"/>
      <c r="J35" s="33"/>
      <c r="K35" s="33"/>
      <c r="L35" s="33"/>
      <c r="M35" s="34" t="s">
        <v>14</v>
      </c>
      <c r="N35" s="34"/>
      <c r="O35" s="34" t="s">
        <v>15</v>
      </c>
      <c r="P35" s="35" t="s">
        <v>16</v>
      </c>
      <c r="Q35" s="34" t="s">
        <v>17</v>
      </c>
    </row>
    <row r="36" spans="1:17" s="20" customFormat="1" ht="12.75">
      <c r="A36" s="38"/>
      <c r="B36" s="39"/>
      <c r="C36" s="34"/>
      <c r="D36" s="34"/>
      <c r="E36" s="40"/>
      <c r="F36" s="34"/>
      <c r="G36" s="18">
        <v>1</v>
      </c>
      <c r="H36" s="18">
        <v>2</v>
      </c>
      <c r="I36" s="18">
        <v>3</v>
      </c>
      <c r="J36" s="18">
        <v>4</v>
      </c>
      <c r="K36" s="18">
        <v>5</v>
      </c>
      <c r="L36" s="18">
        <v>6</v>
      </c>
      <c r="M36" s="18" t="s">
        <v>18</v>
      </c>
      <c r="N36" s="19" t="s">
        <v>19</v>
      </c>
      <c r="O36" s="34"/>
      <c r="P36" s="35"/>
      <c r="Q36" s="34"/>
    </row>
    <row r="37" spans="1:17" s="13" customFormat="1" ht="21" customHeight="1">
      <c r="A37" s="21">
        <v>1</v>
      </c>
      <c r="B37" s="22">
        <v>10</v>
      </c>
      <c r="C37" s="23" t="s">
        <v>55</v>
      </c>
      <c r="D37" s="24" t="s">
        <v>56</v>
      </c>
      <c r="E37" s="25" t="s">
        <v>57</v>
      </c>
      <c r="F37" s="26" t="s">
        <v>23</v>
      </c>
      <c r="G37" s="27">
        <v>1</v>
      </c>
      <c r="H37" s="27">
        <v>0</v>
      </c>
      <c r="I37" s="27">
        <v>0</v>
      </c>
      <c r="J37" s="27">
        <v>1</v>
      </c>
      <c r="K37" s="27">
        <v>0</v>
      </c>
      <c r="L37" s="27">
        <v>0</v>
      </c>
      <c r="M37" s="27">
        <f aca="true" t="shared" si="3" ref="M37:M57">SUM(G37:L37)</f>
        <v>2</v>
      </c>
      <c r="N37" s="28">
        <f aca="true" t="shared" si="4" ref="N37:N57">M37*$N$9</f>
        <v>0.00011574074074074073</v>
      </c>
      <c r="O37" s="29">
        <v>0.0005439814814814814</v>
      </c>
      <c r="P37" s="30">
        <f aca="true" t="shared" si="5" ref="P37:P57">O37+N37</f>
        <v>0.0006597222222222221</v>
      </c>
      <c r="Q37" s="21">
        <v>1</v>
      </c>
    </row>
    <row r="38" spans="1:17" s="13" customFormat="1" ht="21" customHeight="1">
      <c r="A38" s="21">
        <v>2</v>
      </c>
      <c r="B38" s="22">
        <v>16</v>
      </c>
      <c r="C38" s="23" t="s">
        <v>58</v>
      </c>
      <c r="D38" s="24" t="s">
        <v>56</v>
      </c>
      <c r="E38" s="25" t="s">
        <v>59</v>
      </c>
      <c r="F38" s="31" t="s">
        <v>32</v>
      </c>
      <c r="G38" s="27">
        <v>1</v>
      </c>
      <c r="H38" s="27">
        <v>0</v>
      </c>
      <c r="I38" s="27">
        <v>1</v>
      </c>
      <c r="J38" s="27">
        <v>4</v>
      </c>
      <c r="K38" s="27">
        <v>0</v>
      </c>
      <c r="L38" s="27">
        <v>0</v>
      </c>
      <c r="M38" s="27">
        <f t="shared" si="3"/>
        <v>6</v>
      </c>
      <c r="N38" s="28">
        <f t="shared" si="4"/>
        <v>0.0003472222222222222</v>
      </c>
      <c r="O38" s="29">
        <v>0.0005671296296296296</v>
      </c>
      <c r="P38" s="30">
        <f t="shared" si="5"/>
        <v>0.0009143518518518517</v>
      </c>
      <c r="Q38" s="21">
        <v>2</v>
      </c>
    </row>
    <row r="39" spans="1:17" s="13" customFormat="1" ht="21" customHeight="1">
      <c r="A39" s="21">
        <v>3</v>
      </c>
      <c r="B39" s="22">
        <v>16</v>
      </c>
      <c r="C39" s="23" t="s">
        <v>60</v>
      </c>
      <c r="D39" s="24" t="s">
        <v>56</v>
      </c>
      <c r="E39" s="25" t="s">
        <v>61</v>
      </c>
      <c r="F39" s="31" t="s">
        <v>32</v>
      </c>
      <c r="G39" s="27">
        <v>2</v>
      </c>
      <c r="H39" s="27">
        <v>0</v>
      </c>
      <c r="I39" s="27">
        <v>1</v>
      </c>
      <c r="J39" s="27">
        <v>2</v>
      </c>
      <c r="K39" s="27">
        <v>0</v>
      </c>
      <c r="L39" s="27">
        <v>0</v>
      </c>
      <c r="M39" s="27">
        <f t="shared" si="3"/>
        <v>5</v>
      </c>
      <c r="N39" s="28">
        <f t="shared" si="4"/>
        <v>0.00028935185185185184</v>
      </c>
      <c r="O39" s="29">
        <v>0.0006597222222222221</v>
      </c>
      <c r="P39" s="30">
        <f t="shared" si="5"/>
        <v>0.000949074074074074</v>
      </c>
      <c r="Q39" s="21">
        <v>3</v>
      </c>
    </row>
    <row r="40" spans="1:17" s="13" customFormat="1" ht="21" customHeight="1">
      <c r="A40" s="21">
        <v>4</v>
      </c>
      <c r="B40" s="22">
        <v>14</v>
      </c>
      <c r="C40" s="23" t="s">
        <v>62</v>
      </c>
      <c r="D40" s="24" t="s">
        <v>56</v>
      </c>
      <c r="E40" s="25" t="s">
        <v>63</v>
      </c>
      <c r="F40" s="26" t="s">
        <v>64</v>
      </c>
      <c r="G40" s="27">
        <v>5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f t="shared" si="3"/>
        <v>5</v>
      </c>
      <c r="N40" s="28">
        <f t="shared" si="4"/>
        <v>0.00028935185185185184</v>
      </c>
      <c r="O40" s="29">
        <v>0.0007291666666666667</v>
      </c>
      <c r="P40" s="30">
        <f t="shared" si="5"/>
        <v>0.0010185185185185184</v>
      </c>
      <c r="Q40" s="21">
        <v>4</v>
      </c>
    </row>
    <row r="41" spans="1:17" s="13" customFormat="1" ht="21" customHeight="1">
      <c r="A41" s="21">
        <v>5</v>
      </c>
      <c r="B41" s="22">
        <v>12</v>
      </c>
      <c r="C41" s="23" t="s">
        <v>65</v>
      </c>
      <c r="D41" s="24" t="s">
        <v>56</v>
      </c>
      <c r="E41" s="25" t="s">
        <v>66</v>
      </c>
      <c r="F41" s="31" t="s">
        <v>29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10</v>
      </c>
      <c r="M41" s="27">
        <f t="shared" si="3"/>
        <v>10</v>
      </c>
      <c r="N41" s="28">
        <f t="shared" si="4"/>
        <v>0.0005787037037037037</v>
      </c>
      <c r="O41" s="29">
        <v>0.0005208333333333333</v>
      </c>
      <c r="P41" s="30">
        <f t="shared" si="5"/>
        <v>0.0010995370370370369</v>
      </c>
      <c r="Q41" s="21">
        <v>5</v>
      </c>
    </row>
    <row r="42" spans="1:17" s="13" customFormat="1" ht="21" customHeight="1">
      <c r="A42" s="21">
        <v>6</v>
      </c>
      <c r="B42" s="22">
        <v>11</v>
      </c>
      <c r="C42" s="23" t="s">
        <v>67</v>
      </c>
      <c r="D42" s="24" t="s">
        <v>56</v>
      </c>
      <c r="E42" s="25" t="s">
        <v>68</v>
      </c>
      <c r="F42" s="26" t="s">
        <v>35</v>
      </c>
      <c r="G42" s="27">
        <v>10</v>
      </c>
      <c r="H42" s="27">
        <v>0</v>
      </c>
      <c r="I42" s="27">
        <v>1</v>
      </c>
      <c r="J42" s="27">
        <v>0</v>
      </c>
      <c r="K42" s="27">
        <v>0</v>
      </c>
      <c r="L42" s="27">
        <v>0</v>
      </c>
      <c r="M42" s="27">
        <f t="shared" si="3"/>
        <v>11</v>
      </c>
      <c r="N42" s="28">
        <f t="shared" si="4"/>
        <v>0.000636574074074074</v>
      </c>
      <c r="O42" s="29">
        <v>0.000625</v>
      </c>
      <c r="P42" s="30">
        <f t="shared" si="5"/>
        <v>0.001261574074074074</v>
      </c>
      <c r="Q42" s="21">
        <v>6</v>
      </c>
    </row>
    <row r="43" spans="1:17" s="13" customFormat="1" ht="21" customHeight="1">
      <c r="A43" s="21">
        <v>7</v>
      </c>
      <c r="B43" s="22">
        <v>12</v>
      </c>
      <c r="C43" s="23" t="s">
        <v>69</v>
      </c>
      <c r="D43" s="24" t="s">
        <v>56</v>
      </c>
      <c r="E43" s="25" t="s">
        <v>70</v>
      </c>
      <c r="F43" s="31" t="s">
        <v>29</v>
      </c>
      <c r="G43" s="27">
        <v>4</v>
      </c>
      <c r="H43" s="27">
        <v>0</v>
      </c>
      <c r="I43" s="27">
        <v>7</v>
      </c>
      <c r="J43" s="27">
        <v>1</v>
      </c>
      <c r="K43" s="27">
        <v>0</v>
      </c>
      <c r="L43" s="27">
        <v>0</v>
      </c>
      <c r="M43" s="27">
        <f t="shared" si="3"/>
        <v>12</v>
      </c>
      <c r="N43" s="28">
        <f t="shared" si="4"/>
        <v>0.0006944444444444444</v>
      </c>
      <c r="O43" s="29">
        <v>0.000625</v>
      </c>
      <c r="P43" s="30">
        <f t="shared" si="5"/>
        <v>0.0013194444444444443</v>
      </c>
      <c r="Q43" s="21">
        <v>7</v>
      </c>
    </row>
    <row r="44" spans="1:17" s="13" customFormat="1" ht="21" customHeight="1">
      <c r="A44" s="21">
        <v>8</v>
      </c>
      <c r="B44" s="22">
        <v>13</v>
      </c>
      <c r="C44" s="23" t="s">
        <v>71</v>
      </c>
      <c r="D44" s="24" t="s">
        <v>56</v>
      </c>
      <c r="E44" s="25" t="s">
        <v>72</v>
      </c>
      <c r="F44" s="32" t="s">
        <v>40</v>
      </c>
      <c r="G44" s="27">
        <v>2</v>
      </c>
      <c r="H44" s="27">
        <v>0</v>
      </c>
      <c r="I44" s="27">
        <v>2</v>
      </c>
      <c r="J44" s="27">
        <v>0</v>
      </c>
      <c r="K44" s="27">
        <v>0</v>
      </c>
      <c r="L44" s="27">
        <v>10</v>
      </c>
      <c r="M44" s="27">
        <f t="shared" si="3"/>
        <v>14</v>
      </c>
      <c r="N44" s="28">
        <f t="shared" si="4"/>
        <v>0.0008101851851851852</v>
      </c>
      <c r="O44" s="29">
        <v>0.0005555555555555556</v>
      </c>
      <c r="P44" s="30">
        <f t="shared" si="5"/>
        <v>0.0013657407407407407</v>
      </c>
      <c r="Q44" s="21">
        <v>8</v>
      </c>
    </row>
    <row r="45" spans="1:17" s="13" customFormat="1" ht="21" customHeight="1">
      <c r="A45" s="21">
        <v>9</v>
      </c>
      <c r="B45" s="22">
        <v>12</v>
      </c>
      <c r="C45" s="23" t="s">
        <v>73</v>
      </c>
      <c r="D45" s="24" t="s">
        <v>56</v>
      </c>
      <c r="E45" s="25" t="s">
        <v>74</v>
      </c>
      <c r="F45" s="31" t="s">
        <v>29</v>
      </c>
      <c r="G45" s="27">
        <v>2</v>
      </c>
      <c r="H45" s="27">
        <v>0</v>
      </c>
      <c r="I45" s="27">
        <v>3</v>
      </c>
      <c r="J45" s="27">
        <v>0</v>
      </c>
      <c r="K45" s="27">
        <v>0</v>
      </c>
      <c r="L45" s="27">
        <v>10</v>
      </c>
      <c r="M45" s="27">
        <f t="shared" si="3"/>
        <v>15</v>
      </c>
      <c r="N45" s="28">
        <f t="shared" si="4"/>
        <v>0.0008680555555555555</v>
      </c>
      <c r="O45" s="29">
        <v>0.0005439814814814814</v>
      </c>
      <c r="P45" s="30">
        <f t="shared" si="5"/>
        <v>0.001412037037037037</v>
      </c>
      <c r="Q45" s="21">
        <v>9</v>
      </c>
    </row>
    <row r="46" spans="1:17" s="13" customFormat="1" ht="21" customHeight="1">
      <c r="A46" s="21">
        <v>10</v>
      </c>
      <c r="B46" s="22">
        <v>11</v>
      </c>
      <c r="C46" s="23" t="s">
        <v>75</v>
      </c>
      <c r="D46" s="24" t="s">
        <v>56</v>
      </c>
      <c r="E46" s="25" t="s">
        <v>76</v>
      </c>
      <c r="F46" s="26" t="s">
        <v>35</v>
      </c>
      <c r="G46" s="27">
        <v>5</v>
      </c>
      <c r="H46" s="27">
        <v>0</v>
      </c>
      <c r="I46" s="27">
        <v>0</v>
      </c>
      <c r="J46" s="27">
        <v>0</v>
      </c>
      <c r="K46" s="27">
        <v>0</v>
      </c>
      <c r="L46" s="27">
        <v>10</v>
      </c>
      <c r="M46" s="27">
        <f t="shared" si="3"/>
        <v>15</v>
      </c>
      <c r="N46" s="28">
        <f t="shared" si="4"/>
        <v>0.0008680555555555555</v>
      </c>
      <c r="O46" s="29">
        <v>0.0005555555555555556</v>
      </c>
      <c r="P46" s="30">
        <f t="shared" si="5"/>
        <v>0.0014236111111111112</v>
      </c>
      <c r="Q46" s="21">
        <v>10</v>
      </c>
    </row>
    <row r="47" spans="1:17" s="13" customFormat="1" ht="21" customHeight="1">
      <c r="A47" s="21">
        <v>11</v>
      </c>
      <c r="B47" s="22">
        <v>17</v>
      </c>
      <c r="C47" s="23" t="s">
        <v>77</v>
      </c>
      <c r="D47" s="24" t="s">
        <v>56</v>
      </c>
      <c r="E47" s="25" t="s">
        <v>78</v>
      </c>
      <c r="F47" s="31" t="s">
        <v>51</v>
      </c>
      <c r="G47" s="27">
        <v>1</v>
      </c>
      <c r="H47" s="27">
        <v>0</v>
      </c>
      <c r="I47" s="27">
        <v>4</v>
      </c>
      <c r="J47" s="27">
        <v>4</v>
      </c>
      <c r="K47" s="27">
        <v>5</v>
      </c>
      <c r="L47" s="27">
        <v>0</v>
      </c>
      <c r="M47" s="27">
        <f t="shared" si="3"/>
        <v>14</v>
      </c>
      <c r="N47" s="28">
        <f t="shared" si="4"/>
        <v>0.0008101851851851852</v>
      </c>
      <c r="O47" s="29">
        <v>0.000636574074074074</v>
      </c>
      <c r="P47" s="30">
        <f t="shared" si="5"/>
        <v>0.0014467592592592592</v>
      </c>
      <c r="Q47" s="21">
        <v>11</v>
      </c>
    </row>
    <row r="48" spans="1:17" s="13" customFormat="1" ht="21" customHeight="1">
      <c r="A48" s="21">
        <v>12</v>
      </c>
      <c r="B48" s="22">
        <v>13</v>
      </c>
      <c r="C48" s="23" t="s">
        <v>79</v>
      </c>
      <c r="D48" s="24" t="s">
        <v>56</v>
      </c>
      <c r="E48" s="25" t="s">
        <v>80</v>
      </c>
      <c r="F48" s="32" t="s">
        <v>40</v>
      </c>
      <c r="G48" s="27">
        <v>4</v>
      </c>
      <c r="H48" s="27">
        <v>0</v>
      </c>
      <c r="I48" s="27">
        <v>7</v>
      </c>
      <c r="J48" s="27">
        <v>4</v>
      </c>
      <c r="K48" s="27">
        <v>0</v>
      </c>
      <c r="L48" s="27">
        <v>0</v>
      </c>
      <c r="M48" s="27">
        <f t="shared" si="3"/>
        <v>15</v>
      </c>
      <c r="N48" s="28">
        <f t="shared" si="4"/>
        <v>0.0008680555555555555</v>
      </c>
      <c r="O48" s="29">
        <v>0.0006018518518518519</v>
      </c>
      <c r="P48" s="30">
        <f t="shared" si="5"/>
        <v>0.0014699074074074074</v>
      </c>
      <c r="Q48" s="21">
        <v>12</v>
      </c>
    </row>
    <row r="49" spans="1:17" s="13" customFormat="1" ht="21" customHeight="1">
      <c r="A49" s="21">
        <v>13</v>
      </c>
      <c r="B49" s="22">
        <v>15</v>
      </c>
      <c r="C49" s="23" t="s">
        <v>81</v>
      </c>
      <c r="D49" s="24" t="s">
        <v>56</v>
      </c>
      <c r="E49" s="25" t="s">
        <v>82</v>
      </c>
      <c r="F49" s="26" t="s">
        <v>26</v>
      </c>
      <c r="G49" s="27">
        <v>10</v>
      </c>
      <c r="H49" s="27">
        <v>0</v>
      </c>
      <c r="I49" s="27">
        <v>3</v>
      </c>
      <c r="J49" s="27">
        <v>2</v>
      </c>
      <c r="K49" s="27">
        <v>0</v>
      </c>
      <c r="L49" s="27">
        <v>0</v>
      </c>
      <c r="M49" s="27">
        <f t="shared" si="3"/>
        <v>15</v>
      </c>
      <c r="N49" s="28">
        <f t="shared" si="4"/>
        <v>0.0008680555555555555</v>
      </c>
      <c r="O49" s="29">
        <v>0.0007407407407407407</v>
      </c>
      <c r="P49" s="30">
        <f t="shared" si="5"/>
        <v>0.001608796296296296</v>
      </c>
      <c r="Q49" s="21">
        <v>13</v>
      </c>
    </row>
    <row r="50" spans="1:17" s="13" customFormat="1" ht="21" customHeight="1">
      <c r="A50" s="21">
        <v>14</v>
      </c>
      <c r="B50" s="22">
        <v>11</v>
      </c>
      <c r="C50" s="23" t="s">
        <v>83</v>
      </c>
      <c r="D50" s="24" t="s">
        <v>56</v>
      </c>
      <c r="E50" s="25" t="s">
        <v>84</v>
      </c>
      <c r="F50" s="26" t="s">
        <v>35</v>
      </c>
      <c r="G50" s="27">
        <v>4</v>
      </c>
      <c r="H50" s="27">
        <v>0</v>
      </c>
      <c r="I50" s="27">
        <v>0</v>
      </c>
      <c r="J50" s="27">
        <v>2</v>
      </c>
      <c r="K50" s="27">
        <v>3</v>
      </c>
      <c r="L50" s="27">
        <v>10</v>
      </c>
      <c r="M50" s="27">
        <f t="shared" si="3"/>
        <v>19</v>
      </c>
      <c r="N50" s="28">
        <f t="shared" si="4"/>
        <v>0.0010995370370370369</v>
      </c>
      <c r="O50" s="29">
        <v>0.0005439814814814814</v>
      </c>
      <c r="P50" s="30">
        <f t="shared" si="5"/>
        <v>0.0016435185185185183</v>
      </c>
      <c r="Q50" s="21">
        <v>14</v>
      </c>
    </row>
    <row r="51" spans="1:17" s="13" customFormat="1" ht="21" customHeight="1">
      <c r="A51" s="21">
        <v>15</v>
      </c>
      <c r="B51" s="22">
        <v>16</v>
      </c>
      <c r="C51" s="23" t="s">
        <v>85</v>
      </c>
      <c r="D51" s="24" t="s">
        <v>56</v>
      </c>
      <c r="E51" s="25" t="s">
        <v>86</v>
      </c>
      <c r="F51" s="31" t="s">
        <v>32</v>
      </c>
      <c r="G51" s="27">
        <v>2</v>
      </c>
      <c r="H51" s="27">
        <v>0</v>
      </c>
      <c r="I51" s="27">
        <v>9</v>
      </c>
      <c r="J51" s="27">
        <v>5</v>
      </c>
      <c r="K51" s="27">
        <v>5</v>
      </c>
      <c r="L51" s="27">
        <v>0</v>
      </c>
      <c r="M51" s="27">
        <f t="shared" si="3"/>
        <v>21</v>
      </c>
      <c r="N51" s="28">
        <f t="shared" si="4"/>
        <v>0.0012152777777777776</v>
      </c>
      <c r="O51" s="29">
        <v>0.0006018518518518519</v>
      </c>
      <c r="P51" s="30">
        <f t="shared" si="5"/>
        <v>0.0018171296296296295</v>
      </c>
      <c r="Q51" s="21">
        <v>15</v>
      </c>
    </row>
    <row r="52" spans="1:17" s="13" customFormat="1" ht="21" customHeight="1">
      <c r="A52" s="21">
        <v>16</v>
      </c>
      <c r="B52" s="22">
        <v>10</v>
      </c>
      <c r="C52" s="23" t="s">
        <v>87</v>
      </c>
      <c r="D52" s="24" t="s">
        <v>56</v>
      </c>
      <c r="E52" s="25" t="s">
        <v>88</v>
      </c>
      <c r="F52" s="26" t="s">
        <v>23</v>
      </c>
      <c r="G52" s="27">
        <v>2</v>
      </c>
      <c r="H52" s="27">
        <v>0</v>
      </c>
      <c r="I52" s="27">
        <v>0</v>
      </c>
      <c r="J52" s="27">
        <v>10</v>
      </c>
      <c r="K52" s="27">
        <v>0</v>
      </c>
      <c r="L52" s="27">
        <v>10</v>
      </c>
      <c r="M52" s="27">
        <f t="shared" si="3"/>
        <v>22</v>
      </c>
      <c r="N52" s="28">
        <f t="shared" si="4"/>
        <v>0.001273148148148148</v>
      </c>
      <c r="O52" s="29">
        <v>0.0006018518518518519</v>
      </c>
      <c r="P52" s="30">
        <f t="shared" si="5"/>
        <v>0.001875</v>
      </c>
      <c r="Q52" s="21">
        <v>16</v>
      </c>
    </row>
    <row r="53" spans="1:17" s="13" customFormat="1" ht="21" customHeight="1">
      <c r="A53" s="21">
        <v>17</v>
      </c>
      <c r="B53" s="22">
        <v>14</v>
      </c>
      <c r="C53" s="23" t="s">
        <v>89</v>
      </c>
      <c r="D53" s="24" t="s">
        <v>56</v>
      </c>
      <c r="E53" s="25" t="s">
        <v>90</v>
      </c>
      <c r="F53" s="26" t="s">
        <v>64</v>
      </c>
      <c r="G53" s="27">
        <v>10</v>
      </c>
      <c r="H53" s="27">
        <v>0</v>
      </c>
      <c r="I53" s="27">
        <v>4</v>
      </c>
      <c r="J53" s="27">
        <v>1</v>
      </c>
      <c r="K53" s="27">
        <v>0</v>
      </c>
      <c r="L53" s="27">
        <v>10</v>
      </c>
      <c r="M53" s="27">
        <f t="shared" si="3"/>
        <v>25</v>
      </c>
      <c r="N53" s="28">
        <f t="shared" si="4"/>
        <v>0.0014467592592592592</v>
      </c>
      <c r="O53" s="29">
        <v>0.0006828703703703703</v>
      </c>
      <c r="P53" s="30">
        <f t="shared" si="5"/>
        <v>0.0021296296296296293</v>
      </c>
      <c r="Q53" s="21">
        <v>17</v>
      </c>
    </row>
    <row r="54" spans="1:17" s="13" customFormat="1" ht="21" customHeight="1">
      <c r="A54" s="21">
        <v>18</v>
      </c>
      <c r="B54" s="22">
        <v>17</v>
      </c>
      <c r="C54" s="23" t="s">
        <v>91</v>
      </c>
      <c r="D54" s="24" t="s">
        <v>56</v>
      </c>
      <c r="E54" s="25" t="s">
        <v>92</v>
      </c>
      <c r="F54" s="31" t="s">
        <v>51</v>
      </c>
      <c r="G54" s="27">
        <v>1</v>
      </c>
      <c r="H54" s="27">
        <v>0</v>
      </c>
      <c r="I54" s="27">
        <v>10</v>
      </c>
      <c r="J54" s="27">
        <v>10</v>
      </c>
      <c r="K54" s="27">
        <v>0</v>
      </c>
      <c r="L54" s="27">
        <v>10</v>
      </c>
      <c r="M54" s="27">
        <f t="shared" si="3"/>
        <v>31</v>
      </c>
      <c r="N54" s="28">
        <f t="shared" si="4"/>
        <v>0.0017939814814814813</v>
      </c>
      <c r="O54" s="29">
        <v>0.0008680555555555555</v>
      </c>
      <c r="P54" s="30">
        <f t="shared" si="5"/>
        <v>0.0026620370370370365</v>
      </c>
      <c r="Q54" s="21">
        <v>18</v>
      </c>
    </row>
    <row r="55" spans="1:17" s="13" customFormat="1" ht="21" customHeight="1">
      <c r="A55" s="21">
        <v>19</v>
      </c>
      <c r="B55" s="22">
        <v>14</v>
      </c>
      <c r="C55" s="23" t="s">
        <v>93</v>
      </c>
      <c r="D55" s="24" t="s">
        <v>56</v>
      </c>
      <c r="E55" s="25" t="s">
        <v>94</v>
      </c>
      <c r="F55" s="26" t="s">
        <v>64</v>
      </c>
      <c r="G55" s="27">
        <v>5</v>
      </c>
      <c r="H55" s="27">
        <v>0</v>
      </c>
      <c r="I55" s="27">
        <v>10</v>
      </c>
      <c r="J55" s="27">
        <v>10</v>
      </c>
      <c r="K55" s="27">
        <v>0</v>
      </c>
      <c r="L55" s="27">
        <v>10</v>
      </c>
      <c r="M55" s="27">
        <f t="shared" si="3"/>
        <v>35</v>
      </c>
      <c r="N55" s="28">
        <f t="shared" si="4"/>
        <v>0.002025462962962963</v>
      </c>
      <c r="O55" s="29">
        <v>0.0006944444444444445</v>
      </c>
      <c r="P55" s="30">
        <f t="shared" si="5"/>
        <v>0.0027199074074074074</v>
      </c>
      <c r="Q55" s="21">
        <v>19</v>
      </c>
    </row>
    <row r="56" spans="1:17" s="13" customFormat="1" ht="21" customHeight="1">
      <c r="A56" s="21">
        <v>20</v>
      </c>
      <c r="B56" s="22">
        <v>15</v>
      </c>
      <c r="C56" s="23" t="s">
        <v>95</v>
      </c>
      <c r="D56" s="24" t="s">
        <v>56</v>
      </c>
      <c r="E56" s="25" t="s">
        <v>96</v>
      </c>
      <c r="F56" s="26" t="s">
        <v>26</v>
      </c>
      <c r="G56" s="27">
        <v>10</v>
      </c>
      <c r="H56" s="27">
        <v>0</v>
      </c>
      <c r="I56" s="27">
        <v>7</v>
      </c>
      <c r="J56" s="27">
        <v>7</v>
      </c>
      <c r="K56" s="27">
        <v>0</v>
      </c>
      <c r="L56" s="27">
        <v>10</v>
      </c>
      <c r="M56" s="27">
        <f t="shared" si="3"/>
        <v>34</v>
      </c>
      <c r="N56" s="28">
        <f t="shared" si="4"/>
        <v>0.0019675925925925924</v>
      </c>
      <c r="O56" s="29">
        <v>0.0007638888888888889</v>
      </c>
      <c r="P56" s="30">
        <f t="shared" si="5"/>
        <v>0.0027314814814814814</v>
      </c>
      <c r="Q56" s="21">
        <v>20</v>
      </c>
    </row>
    <row r="57" spans="1:17" s="13" customFormat="1" ht="21" customHeight="1">
      <c r="A57" s="21">
        <v>21</v>
      </c>
      <c r="B57" s="22">
        <v>13</v>
      </c>
      <c r="C57" s="23" t="s">
        <v>97</v>
      </c>
      <c r="D57" s="24" t="s">
        <v>56</v>
      </c>
      <c r="E57" s="25" t="s">
        <v>98</v>
      </c>
      <c r="F57" s="32" t="s">
        <v>40</v>
      </c>
      <c r="G57" s="27">
        <v>10</v>
      </c>
      <c r="H57" s="27">
        <v>0</v>
      </c>
      <c r="I57" s="27">
        <v>10</v>
      </c>
      <c r="J57" s="27">
        <v>10</v>
      </c>
      <c r="K57" s="27">
        <v>0</v>
      </c>
      <c r="L57" s="27">
        <v>10</v>
      </c>
      <c r="M57" s="27">
        <f t="shared" si="3"/>
        <v>40</v>
      </c>
      <c r="N57" s="28">
        <f t="shared" si="4"/>
        <v>0.0023148148148148147</v>
      </c>
      <c r="O57" s="29">
        <v>0.0006712962962962962</v>
      </c>
      <c r="P57" s="30">
        <f t="shared" si="5"/>
        <v>0.002986111111111111</v>
      </c>
      <c r="Q57" s="21">
        <v>21</v>
      </c>
    </row>
  </sheetData>
  <sheetProtection formatCells="0" formatColumns="0" formatRows="0" sort="0" autoFilter="0" pivotTables="0"/>
  <autoFilter ref="B11:E57"/>
  <mergeCells count="38">
    <mergeCell ref="E10:E11"/>
    <mergeCell ref="F10:F11"/>
    <mergeCell ref="A1:Q1"/>
    <mergeCell ref="B3:Q3"/>
    <mergeCell ref="B4:Q4"/>
    <mergeCell ref="A6:Q6"/>
    <mergeCell ref="A7:Q7"/>
    <mergeCell ref="A8:C8"/>
    <mergeCell ref="O8:Q8"/>
    <mergeCell ref="G10:L10"/>
    <mergeCell ref="M10:N10"/>
    <mergeCell ref="O10:O11"/>
    <mergeCell ref="P10:P11"/>
    <mergeCell ref="Q10:Q11"/>
    <mergeCell ref="A25:Q25"/>
    <mergeCell ref="A10:A11"/>
    <mergeCell ref="B10:B11"/>
    <mergeCell ref="C10:C11"/>
    <mergeCell ref="D10:D11"/>
    <mergeCell ref="D35:D36"/>
    <mergeCell ref="E35:E36"/>
    <mergeCell ref="F35:F36"/>
    <mergeCell ref="B27:Q27"/>
    <mergeCell ref="A28:Q28"/>
    <mergeCell ref="A30:Q30"/>
    <mergeCell ref="A31:Q31"/>
    <mergeCell ref="A32:C32"/>
    <mergeCell ref="O32:Q32"/>
    <mergeCell ref="G35:L35"/>
    <mergeCell ref="M35:N35"/>
    <mergeCell ref="O35:O36"/>
    <mergeCell ref="P35:P36"/>
    <mergeCell ref="Q35:Q36"/>
    <mergeCell ref="A5:Q5"/>
    <mergeCell ref="A29:Q29"/>
    <mergeCell ref="A35:A36"/>
    <mergeCell ref="B35:B36"/>
    <mergeCell ref="C35:C36"/>
  </mergeCells>
  <conditionalFormatting sqref="E12:E24">
    <cfRule type="expression" priority="2" dxfId="0" stopIfTrue="1">
      <formula>OR(AND(VLOOKUP(#REF!,TableVPRDopusk,11,0)&lt;&gt;"",(YEAR(NOW())-#REF!)&lt;VLOOKUP(#REF!,TableVPRDopusk,11,0)),AND(VLOOKUP(#REF!,TableVPRDopusk,12,0)&lt;&gt;"",(YEAR(NOW())-#REF!)&gt;VLOOKUP(#REF!,TableVPRDopusk,12,0)))</formula>
    </cfRule>
  </conditionalFormatting>
  <conditionalFormatting sqref="E37:E57">
    <cfRule type="expression" priority="1" dxfId="0" stopIfTrue="1">
      <formula>OR(AND(VLOOKUP(#REF!,TableVPRDopusk,11,0)&lt;&gt;"",(YEAR(NOW())-#REF!)&lt;VLOOKUP(#REF!,TableVPRDopusk,11,0)),AND(VLOOKUP(#REF!,TableVPRDopusk,12,0)&lt;&gt;"",(YEAR(NOW())-#REF!)&gt;VLOOKUP(#REF!,TableVPRDopusk,12,0)))</formula>
    </cfRule>
  </conditionalFormatting>
  <printOptions/>
  <pageMargins left="0.5905511811023623" right="0.5905511811023623" top="0.5905511811023623" bottom="0.5905511811023623" header="0.5118110236220472" footer="0.5118110236220472"/>
  <pageSetup fitToHeight="4" horizontalDpi="600" verticalDpi="600" orientation="landscape" paperSize="9" scale="80" r:id="rId1"/>
  <rowBreaks count="1" manualBreakCount="1">
    <brk id="2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20">
      <selection activeCell="W40" sqref="W40"/>
    </sheetView>
  </sheetViews>
  <sheetFormatPr defaultColWidth="9.140625" defaultRowHeight="12.75"/>
  <cols>
    <col min="1" max="1" width="4.8515625" style="8" customWidth="1"/>
    <col min="2" max="2" width="10.140625" style="9" customWidth="1"/>
    <col min="3" max="3" width="23.00390625" style="9" bestFit="1" customWidth="1"/>
    <col min="4" max="4" width="4.57421875" style="9" hidden="1" customWidth="1"/>
    <col min="5" max="5" width="11.8515625" style="5" customWidth="1"/>
    <col min="6" max="6" width="32.8515625" style="5" bestFit="1" customWidth="1"/>
    <col min="7" max="12" width="6.7109375" style="10" hidden="1" customWidth="1"/>
    <col min="13" max="13" width="6.8515625" style="10" hidden="1" customWidth="1"/>
    <col min="14" max="14" width="7.7109375" style="11" hidden="1" customWidth="1"/>
    <col min="15" max="15" width="13.00390625" style="8" hidden="1" customWidth="1"/>
    <col min="16" max="16" width="9.421875" style="8" bestFit="1" customWidth="1"/>
    <col min="17" max="17" width="11.7109375" style="8" customWidth="1"/>
    <col min="18" max="18" width="8.00390625" style="8" customWidth="1"/>
    <col min="19" max="16384" width="9.140625" style="8" customWidth="1"/>
  </cols>
  <sheetData>
    <row r="1" spans="1:18" s="1" customFormat="1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14" s="1" customFormat="1" ht="15">
      <c r="B2" s="47"/>
      <c r="C2" s="3"/>
      <c r="D2" s="3"/>
      <c r="E2" s="4"/>
      <c r="F2" s="5"/>
      <c r="G2" s="6"/>
      <c r="H2" s="6"/>
      <c r="I2" s="6"/>
      <c r="J2" s="6"/>
      <c r="K2" s="6"/>
      <c r="L2" s="6"/>
      <c r="M2" s="6"/>
      <c r="N2" s="7"/>
    </row>
    <row r="3" spans="2:18" ht="18.7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ht="18.75" customHeight="1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ht="15">
      <c r="B5" s="49"/>
    </row>
    <row r="6" spans="1:18" ht="15" customHeigh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15" customHeight="1">
      <c r="A7" s="37" t="s">
        <v>100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5" customHeight="1">
      <c r="A8" s="51" t="s">
        <v>5</v>
      </c>
      <c r="B8" s="51"/>
      <c r="C8" s="51"/>
      <c r="D8" s="52"/>
      <c r="E8" s="52"/>
      <c r="F8" s="52"/>
      <c r="G8" s="53"/>
      <c r="H8" s="53"/>
      <c r="I8" s="53"/>
      <c r="J8" s="53"/>
      <c r="K8" s="53"/>
      <c r="L8" s="53"/>
      <c r="M8" s="15"/>
      <c r="N8" s="54"/>
      <c r="O8" s="55" t="s">
        <v>6</v>
      </c>
      <c r="P8" s="55"/>
      <c r="Q8" s="55"/>
      <c r="R8" s="55"/>
    </row>
    <row r="9" spans="2:18" ht="15.75" thickBot="1">
      <c r="B9" s="52"/>
      <c r="C9" s="52"/>
      <c r="D9" s="52"/>
      <c r="E9" s="52"/>
      <c r="F9" s="52"/>
      <c r="G9" s="53"/>
      <c r="H9" s="53"/>
      <c r="I9" s="53"/>
      <c r="J9" s="53"/>
      <c r="K9" s="53"/>
      <c r="L9" s="53"/>
      <c r="M9" s="15"/>
      <c r="N9" s="17">
        <v>5.7870370370370366E-05</v>
      </c>
      <c r="O9" s="52"/>
      <c r="P9" s="52"/>
      <c r="Q9" s="52"/>
      <c r="R9" s="52"/>
    </row>
    <row r="10" spans="1:18" ht="12.75" customHeight="1">
      <c r="A10" s="108" t="s">
        <v>7</v>
      </c>
      <c r="B10" s="109" t="s">
        <v>8</v>
      </c>
      <c r="C10" s="110" t="s">
        <v>9</v>
      </c>
      <c r="D10" s="110" t="s">
        <v>10</v>
      </c>
      <c r="E10" s="111" t="s">
        <v>11</v>
      </c>
      <c r="F10" s="110" t="s">
        <v>12</v>
      </c>
      <c r="G10" s="112" t="s">
        <v>13</v>
      </c>
      <c r="H10" s="112"/>
      <c r="I10" s="112"/>
      <c r="J10" s="112"/>
      <c r="K10" s="112"/>
      <c r="L10" s="112"/>
      <c r="M10" s="110" t="s">
        <v>14</v>
      </c>
      <c r="N10" s="110"/>
      <c r="O10" s="110" t="s">
        <v>15</v>
      </c>
      <c r="P10" s="113" t="s">
        <v>16</v>
      </c>
      <c r="Q10" s="114" t="s">
        <v>101</v>
      </c>
      <c r="R10" s="115" t="s">
        <v>17</v>
      </c>
    </row>
    <row r="11" spans="1:18" s="20" customFormat="1" ht="13.5" thickBot="1">
      <c r="A11" s="116"/>
      <c r="B11" s="57"/>
      <c r="C11" s="56"/>
      <c r="D11" s="56"/>
      <c r="E11" s="58"/>
      <c r="F11" s="56"/>
      <c r="G11" s="59">
        <v>1</v>
      </c>
      <c r="H11" s="59">
        <v>2</v>
      </c>
      <c r="I11" s="59">
        <v>3</v>
      </c>
      <c r="J11" s="59">
        <v>4</v>
      </c>
      <c r="K11" s="59">
        <v>5</v>
      </c>
      <c r="L11" s="59">
        <v>6</v>
      </c>
      <c r="M11" s="59" t="s">
        <v>18</v>
      </c>
      <c r="N11" s="60" t="s">
        <v>19</v>
      </c>
      <c r="O11" s="56"/>
      <c r="P11" s="61"/>
      <c r="Q11" s="62"/>
      <c r="R11" s="117"/>
    </row>
    <row r="12" spans="1:18" s="13" customFormat="1" ht="20.25" customHeight="1">
      <c r="A12" s="63">
        <v>1</v>
      </c>
      <c r="B12" s="64">
        <v>10</v>
      </c>
      <c r="C12" s="65" t="s">
        <v>55</v>
      </c>
      <c r="D12" s="66" t="s">
        <v>56</v>
      </c>
      <c r="E12" s="67" t="s">
        <v>57</v>
      </c>
      <c r="F12" s="68" t="s">
        <v>23</v>
      </c>
      <c r="G12" s="69">
        <v>1</v>
      </c>
      <c r="H12" s="69">
        <v>0</v>
      </c>
      <c r="I12" s="69">
        <v>0</v>
      </c>
      <c r="J12" s="69">
        <v>1</v>
      </c>
      <c r="K12" s="69">
        <v>0</v>
      </c>
      <c r="L12" s="69">
        <v>0</v>
      </c>
      <c r="M12" s="69">
        <f aca="true" t="shared" si="0" ref="M12:M45">SUM(G12:L12)</f>
        <v>2</v>
      </c>
      <c r="N12" s="70">
        <f aca="true" t="shared" si="1" ref="N12:N45">M12*$N$9</f>
        <v>0.00011574074074074073</v>
      </c>
      <c r="O12" s="71">
        <v>0.0005439814814814814</v>
      </c>
      <c r="P12" s="72">
        <f aca="true" t="shared" si="2" ref="P12:P45">O12+N12</f>
        <v>0.0006597222222222221</v>
      </c>
      <c r="Q12" s="73">
        <f>P12+P13+P14</f>
        <v>0.003599537037037037</v>
      </c>
      <c r="R12" s="74">
        <v>1</v>
      </c>
    </row>
    <row r="13" spans="1:18" s="13" customFormat="1" ht="20.25" customHeight="1">
      <c r="A13" s="75">
        <v>2</v>
      </c>
      <c r="B13" s="22">
        <v>10</v>
      </c>
      <c r="C13" s="23" t="s">
        <v>20</v>
      </c>
      <c r="D13" s="24" t="s">
        <v>21</v>
      </c>
      <c r="E13" s="25" t="s">
        <v>22</v>
      </c>
      <c r="F13" s="26" t="s">
        <v>23</v>
      </c>
      <c r="G13" s="27">
        <v>1</v>
      </c>
      <c r="H13" s="27">
        <v>0</v>
      </c>
      <c r="I13" s="27">
        <v>1</v>
      </c>
      <c r="J13" s="27">
        <v>4</v>
      </c>
      <c r="K13" s="27">
        <v>0</v>
      </c>
      <c r="L13" s="27">
        <v>0</v>
      </c>
      <c r="M13" s="27">
        <f t="shared" si="0"/>
        <v>6</v>
      </c>
      <c r="N13" s="28">
        <f t="shared" si="1"/>
        <v>0.0003472222222222222</v>
      </c>
      <c r="O13" s="29">
        <v>0.0007175925925925927</v>
      </c>
      <c r="P13" s="76">
        <f t="shared" si="2"/>
        <v>0.0010648148148148149</v>
      </c>
      <c r="Q13" s="77"/>
      <c r="R13" s="78"/>
    </row>
    <row r="14" spans="1:18" s="13" customFormat="1" ht="20.25" customHeight="1">
      <c r="A14" s="75">
        <v>3</v>
      </c>
      <c r="B14" s="22">
        <v>10</v>
      </c>
      <c r="C14" s="23" t="s">
        <v>87</v>
      </c>
      <c r="D14" s="24" t="s">
        <v>56</v>
      </c>
      <c r="E14" s="25" t="s">
        <v>88</v>
      </c>
      <c r="F14" s="26" t="s">
        <v>23</v>
      </c>
      <c r="G14" s="27">
        <v>2</v>
      </c>
      <c r="H14" s="27">
        <v>0</v>
      </c>
      <c r="I14" s="27">
        <v>0</v>
      </c>
      <c r="J14" s="27">
        <v>10</v>
      </c>
      <c r="K14" s="27">
        <v>0</v>
      </c>
      <c r="L14" s="27">
        <v>10</v>
      </c>
      <c r="M14" s="27">
        <f t="shared" si="0"/>
        <v>22</v>
      </c>
      <c r="N14" s="28">
        <f t="shared" si="1"/>
        <v>0.001273148148148148</v>
      </c>
      <c r="O14" s="29">
        <v>0.0006018518518518519</v>
      </c>
      <c r="P14" s="76">
        <f t="shared" si="2"/>
        <v>0.001875</v>
      </c>
      <c r="Q14" s="77"/>
      <c r="R14" s="78"/>
    </row>
    <row r="15" spans="1:18" s="13" customFormat="1" ht="20.25" customHeight="1" thickBot="1">
      <c r="A15" s="79">
        <v>4</v>
      </c>
      <c r="B15" s="80">
        <v>10</v>
      </c>
      <c r="C15" s="81" t="s">
        <v>36</v>
      </c>
      <c r="D15" s="82" t="s">
        <v>21</v>
      </c>
      <c r="E15" s="83" t="s">
        <v>37</v>
      </c>
      <c r="F15" s="84" t="s">
        <v>23</v>
      </c>
      <c r="G15" s="85">
        <v>10</v>
      </c>
      <c r="H15" s="85">
        <v>0</v>
      </c>
      <c r="I15" s="85">
        <v>2</v>
      </c>
      <c r="J15" s="85">
        <v>1</v>
      </c>
      <c r="K15" s="85">
        <v>0</v>
      </c>
      <c r="L15" s="85">
        <v>10</v>
      </c>
      <c r="M15" s="85">
        <f t="shared" si="0"/>
        <v>23</v>
      </c>
      <c r="N15" s="86">
        <f t="shared" si="1"/>
        <v>0.0013310185185185185</v>
      </c>
      <c r="O15" s="87">
        <v>0.0007407407407407407</v>
      </c>
      <c r="P15" s="88">
        <f t="shared" si="2"/>
        <v>0.0020717592592592593</v>
      </c>
      <c r="Q15" s="89"/>
      <c r="R15" s="90"/>
    </row>
    <row r="16" spans="1:18" s="13" customFormat="1" ht="21" customHeight="1">
      <c r="A16" s="63">
        <v>5</v>
      </c>
      <c r="B16" s="64">
        <v>16</v>
      </c>
      <c r="C16" s="65" t="s">
        <v>58</v>
      </c>
      <c r="D16" s="66" t="s">
        <v>56</v>
      </c>
      <c r="E16" s="67" t="s">
        <v>59</v>
      </c>
      <c r="F16" s="91" t="s">
        <v>32</v>
      </c>
      <c r="G16" s="69">
        <v>1</v>
      </c>
      <c r="H16" s="69">
        <v>0</v>
      </c>
      <c r="I16" s="69">
        <v>1</v>
      </c>
      <c r="J16" s="69">
        <v>4</v>
      </c>
      <c r="K16" s="69">
        <v>0</v>
      </c>
      <c r="L16" s="69">
        <v>0</v>
      </c>
      <c r="M16" s="69">
        <f t="shared" si="0"/>
        <v>6</v>
      </c>
      <c r="N16" s="70">
        <f t="shared" si="1"/>
        <v>0.0003472222222222222</v>
      </c>
      <c r="O16" s="71">
        <v>0.0005671296296296296</v>
      </c>
      <c r="P16" s="72">
        <f t="shared" si="2"/>
        <v>0.0009143518518518517</v>
      </c>
      <c r="Q16" s="73">
        <f>P16+P17+P18</f>
        <v>0.003680555555555555</v>
      </c>
      <c r="R16" s="74">
        <v>2</v>
      </c>
    </row>
    <row r="17" spans="1:18" s="13" customFormat="1" ht="21" customHeight="1">
      <c r="A17" s="75">
        <v>6</v>
      </c>
      <c r="B17" s="22">
        <v>16</v>
      </c>
      <c r="C17" s="23" t="s">
        <v>60</v>
      </c>
      <c r="D17" s="24" t="s">
        <v>56</v>
      </c>
      <c r="E17" s="25" t="s">
        <v>61</v>
      </c>
      <c r="F17" s="31" t="s">
        <v>32</v>
      </c>
      <c r="G17" s="27">
        <v>2</v>
      </c>
      <c r="H17" s="27">
        <v>0</v>
      </c>
      <c r="I17" s="27">
        <v>1</v>
      </c>
      <c r="J17" s="27">
        <v>2</v>
      </c>
      <c r="K17" s="27">
        <v>0</v>
      </c>
      <c r="L17" s="27">
        <v>0</v>
      </c>
      <c r="M17" s="27">
        <f t="shared" si="0"/>
        <v>5</v>
      </c>
      <c r="N17" s="28">
        <f t="shared" si="1"/>
        <v>0.00028935185185185184</v>
      </c>
      <c r="O17" s="29">
        <v>0.0006597222222222221</v>
      </c>
      <c r="P17" s="76">
        <f t="shared" si="2"/>
        <v>0.000949074074074074</v>
      </c>
      <c r="Q17" s="77"/>
      <c r="R17" s="78"/>
    </row>
    <row r="18" spans="1:18" s="13" customFormat="1" ht="21" customHeight="1">
      <c r="A18" s="75">
        <v>7</v>
      </c>
      <c r="B18" s="22">
        <v>16</v>
      </c>
      <c r="C18" s="23" t="s">
        <v>30</v>
      </c>
      <c r="D18" s="24" t="s">
        <v>21</v>
      </c>
      <c r="E18" s="25" t="s">
        <v>31</v>
      </c>
      <c r="F18" s="31" t="s">
        <v>32</v>
      </c>
      <c r="G18" s="27">
        <v>2</v>
      </c>
      <c r="H18" s="27">
        <v>0</v>
      </c>
      <c r="I18" s="27">
        <v>2</v>
      </c>
      <c r="J18" s="27">
        <v>6</v>
      </c>
      <c r="K18" s="27">
        <v>0</v>
      </c>
      <c r="L18" s="27">
        <v>10</v>
      </c>
      <c r="M18" s="27">
        <f t="shared" si="0"/>
        <v>20</v>
      </c>
      <c r="N18" s="28">
        <f t="shared" si="1"/>
        <v>0.0011574074074074073</v>
      </c>
      <c r="O18" s="29">
        <v>0.0006597222222222221</v>
      </c>
      <c r="P18" s="76">
        <f t="shared" si="2"/>
        <v>0.0018171296296296295</v>
      </c>
      <c r="Q18" s="77"/>
      <c r="R18" s="78"/>
    </row>
    <row r="19" spans="1:18" s="13" customFormat="1" ht="21" customHeight="1" thickBot="1">
      <c r="A19" s="79">
        <v>8</v>
      </c>
      <c r="B19" s="80">
        <v>16</v>
      </c>
      <c r="C19" s="81" t="s">
        <v>85</v>
      </c>
      <c r="D19" s="82" t="s">
        <v>56</v>
      </c>
      <c r="E19" s="83" t="s">
        <v>86</v>
      </c>
      <c r="F19" s="92" t="s">
        <v>32</v>
      </c>
      <c r="G19" s="85">
        <v>2</v>
      </c>
      <c r="H19" s="85">
        <v>0</v>
      </c>
      <c r="I19" s="85">
        <v>9</v>
      </c>
      <c r="J19" s="85">
        <v>5</v>
      </c>
      <c r="K19" s="85">
        <v>5</v>
      </c>
      <c r="L19" s="85">
        <v>0</v>
      </c>
      <c r="M19" s="85">
        <f t="shared" si="0"/>
        <v>21</v>
      </c>
      <c r="N19" s="86">
        <f t="shared" si="1"/>
        <v>0.0012152777777777776</v>
      </c>
      <c r="O19" s="87">
        <v>0.0006018518518518519</v>
      </c>
      <c r="P19" s="88">
        <f t="shared" si="2"/>
        <v>0.0018171296296296295</v>
      </c>
      <c r="Q19" s="89"/>
      <c r="R19" s="90"/>
    </row>
    <row r="20" spans="1:18" s="13" customFormat="1" ht="20.25" customHeight="1">
      <c r="A20" s="63">
        <v>9</v>
      </c>
      <c r="B20" s="64">
        <v>12</v>
      </c>
      <c r="C20" s="65" t="s">
        <v>65</v>
      </c>
      <c r="D20" s="66" t="s">
        <v>56</v>
      </c>
      <c r="E20" s="67" t="s">
        <v>66</v>
      </c>
      <c r="F20" s="91" t="s">
        <v>29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10</v>
      </c>
      <c r="M20" s="69">
        <f t="shared" si="0"/>
        <v>10</v>
      </c>
      <c r="N20" s="70">
        <f t="shared" si="1"/>
        <v>0.0005787037037037037</v>
      </c>
      <c r="O20" s="71">
        <v>0.0005208333333333333</v>
      </c>
      <c r="P20" s="72">
        <f t="shared" si="2"/>
        <v>0.0010995370370370369</v>
      </c>
      <c r="Q20" s="73">
        <f>P20+P21+P23</f>
        <v>0.004224537037037037</v>
      </c>
      <c r="R20" s="74">
        <v>3</v>
      </c>
    </row>
    <row r="21" spans="1:18" s="13" customFormat="1" ht="20.25" customHeight="1">
      <c r="A21" s="75">
        <v>10</v>
      </c>
      <c r="B21" s="22">
        <v>12</v>
      </c>
      <c r="C21" s="23" t="s">
        <v>69</v>
      </c>
      <c r="D21" s="24" t="s">
        <v>56</v>
      </c>
      <c r="E21" s="25" t="s">
        <v>70</v>
      </c>
      <c r="F21" s="31" t="s">
        <v>29</v>
      </c>
      <c r="G21" s="27">
        <v>4</v>
      </c>
      <c r="H21" s="27">
        <v>0</v>
      </c>
      <c r="I21" s="27">
        <v>7</v>
      </c>
      <c r="J21" s="27">
        <v>1</v>
      </c>
      <c r="K21" s="27">
        <v>0</v>
      </c>
      <c r="L21" s="27">
        <v>0</v>
      </c>
      <c r="M21" s="27">
        <f t="shared" si="0"/>
        <v>12</v>
      </c>
      <c r="N21" s="28">
        <f t="shared" si="1"/>
        <v>0.0006944444444444444</v>
      </c>
      <c r="O21" s="29">
        <v>0.000625</v>
      </c>
      <c r="P21" s="76">
        <f t="shared" si="2"/>
        <v>0.0013194444444444443</v>
      </c>
      <c r="Q21" s="77"/>
      <c r="R21" s="78"/>
    </row>
    <row r="22" spans="1:18" s="13" customFormat="1" ht="21" customHeight="1">
      <c r="A22" s="75">
        <v>11</v>
      </c>
      <c r="B22" s="22">
        <v>12</v>
      </c>
      <c r="C22" s="23" t="s">
        <v>73</v>
      </c>
      <c r="D22" s="24" t="s">
        <v>56</v>
      </c>
      <c r="E22" s="25" t="s">
        <v>74</v>
      </c>
      <c r="F22" s="31" t="s">
        <v>29</v>
      </c>
      <c r="G22" s="27">
        <v>2</v>
      </c>
      <c r="H22" s="27">
        <v>0</v>
      </c>
      <c r="I22" s="27">
        <v>3</v>
      </c>
      <c r="J22" s="27">
        <v>0</v>
      </c>
      <c r="K22" s="27">
        <v>0</v>
      </c>
      <c r="L22" s="27">
        <v>10</v>
      </c>
      <c r="M22" s="27">
        <f t="shared" si="0"/>
        <v>15</v>
      </c>
      <c r="N22" s="28">
        <f t="shared" si="1"/>
        <v>0.0008680555555555555</v>
      </c>
      <c r="O22" s="29">
        <v>0.0005439814814814814</v>
      </c>
      <c r="P22" s="30">
        <f t="shared" si="2"/>
        <v>0.001412037037037037</v>
      </c>
      <c r="Q22" s="77"/>
      <c r="R22" s="78"/>
    </row>
    <row r="23" spans="1:18" s="13" customFormat="1" ht="21" customHeight="1">
      <c r="A23" s="75">
        <v>12</v>
      </c>
      <c r="B23" s="22">
        <v>12</v>
      </c>
      <c r="C23" s="23" t="s">
        <v>27</v>
      </c>
      <c r="D23" s="24" t="s">
        <v>21</v>
      </c>
      <c r="E23" s="25" t="s">
        <v>28</v>
      </c>
      <c r="F23" s="31" t="s">
        <v>29</v>
      </c>
      <c r="G23" s="27">
        <v>3</v>
      </c>
      <c r="H23" s="27">
        <v>0</v>
      </c>
      <c r="I23" s="27">
        <v>10</v>
      </c>
      <c r="J23" s="27">
        <v>6</v>
      </c>
      <c r="K23" s="27">
        <v>0</v>
      </c>
      <c r="L23" s="27">
        <v>0</v>
      </c>
      <c r="M23" s="27">
        <f t="shared" si="0"/>
        <v>19</v>
      </c>
      <c r="N23" s="28">
        <f t="shared" si="1"/>
        <v>0.0010995370370370369</v>
      </c>
      <c r="O23" s="29">
        <v>0.0007060185185185185</v>
      </c>
      <c r="P23" s="76">
        <f t="shared" si="2"/>
        <v>0.0018055555555555555</v>
      </c>
      <c r="Q23" s="77"/>
      <c r="R23" s="78"/>
    </row>
    <row r="24" spans="1:18" s="13" customFormat="1" ht="21" customHeight="1" thickBot="1">
      <c r="A24" s="79">
        <v>13</v>
      </c>
      <c r="B24" s="80">
        <v>12</v>
      </c>
      <c r="C24" s="81" t="s">
        <v>41</v>
      </c>
      <c r="D24" s="82" t="s">
        <v>21</v>
      </c>
      <c r="E24" s="83" t="s">
        <v>42</v>
      </c>
      <c r="F24" s="92" t="s">
        <v>29</v>
      </c>
      <c r="G24" s="85">
        <v>5</v>
      </c>
      <c r="H24" s="85">
        <v>0</v>
      </c>
      <c r="I24" s="85">
        <v>4</v>
      </c>
      <c r="J24" s="85">
        <v>10</v>
      </c>
      <c r="K24" s="85">
        <v>0</v>
      </c>
      <c r="L24" s="85">
        <v>10</v>
      </c>
      <c r="M24" s="85">
        <f t="shared" si="0"/>
        <v>29</v>
      </c>
      <c r="N24" s="86">
        <f t="shared" si="1"/>
        <v>0.0016782407407407406</v>
      </c>
      <c r="O24" s="87">
        <v>0.000775462962962963</v>
      </c>
      <c r="P24" s="88">
        <f t="shared" si="2"/>
        <v>0.0024537037037037036</v>
      </c>
      <c r="Q24" s="89"/>
      <c r="R24" s="90"/>
    </row>
    <row r="25" spans="1:18" s="13" customFormat="1" ht="20.25" customHeight="1">
      <c r="A25" s="63">
        <v>14</v>
      </c>
      <c r="B25" s="64">
        <v>11</v>
      </c>
      <c r="C25" s="65" t="s">
        <v>67</v>
      </c>
      <c r="D25" s="66" t="s">
        <v>56</v>
      </c>
      <c r="E25" s="67" t="s">
        <v>68</v>
      </c>
      <c r="F25" s="68" t="s">
        <v>35</v>
      </c>
      <c r="G25" s="69">
        <v>10</v>
      </c>
      <c r="H25" s="69">
        <v>0</v>
      </c>
      <c r="I25" s="69">
        <v>1</v>
      </c>
      <c r="J25" s="69">
        <v>0</v>
      </c>
      <c r="K25" s="69">
        <v>0</v>
      </c>
      <c r="L25" s="69">
        <v>0</v>
      </c>
      <c r="M25" s="69">
        <f t="shared" si="0"/>
        <v>11</v>
      </c>
      <c r="N25" s="70">
        <f t="shared" si="1"/>
        <v>0.000636574074074074</v>
      </c>
      <c r="O25" s="71">
        <v>0.000625</v>
      </c>
      <c r="P25" s="72">
        <f t="shared" si="2"/>
        <v>0.001261574074074074</v>
      </c>
      <c r="Q25" s="73">
        <f>P25+P26+P28</f>
        <v>0.004618055555555556</v>
      </c>
      <c r="R25" s="93">
        <v>4</v>
      </c>
    </row>
    <row r="26" spans="1:18" s="13" customFormat="1" ht="20.25" customHeight="1">
      <c r="A26" s="75">
        <v>15</v>
      </c>
      <c r="B26" s="22">
        <v>11</v>
      </c>
      <c r="C26" s="23" t="s">
        <v>75</v>
      </c>
      <c r="D26" s="24" t="s">
        <v>56</v>
      </c>
      <c r="E26" s="25" t="s">
        <v>76</v>
      </c>
      <c r="F26" s="26" t="s">
        <v>35</v>
      </c>
      <c r="G26" s="27">
        <v>5</v>
      </c>
      <c r="H26" s="27">
        <v>0</v>
      </c>
      <c r="I26" s="27">
        <v>0</v>
      </c>
      <c r="J26" s="27">
        <v>0</v>
      </c>
      <c r="K26" s="27">
        <v>0</v>
      </c>
      <c r="L26" s="27">
        <v>10</v>
      </c>
      <c r="M26" s="27">
        <f t="shared" si="0"/>
        <v>15</v>
      </c>
      <c r="N26" s="28">
        <f t="shared" si="1"/>
        <v>0.0008680555555555555</v>
      </c>
      <c r="O26" s="29">
        <v>0.0005555555555555556</v>
      </c>
      <c r="P26" s="76">
        <f t="shared" si="2"/>
        <v>0.0014236111111111112</v>
      </c>
      <c r="Q26" s="77"/>
      <c r="R26" s="94"/>
    </row>
    <row r="27" spans="1:18" s="13" customFormat="1" ht="20.25" customHeight="1">
      <c r="A27" s="75">
        <v>16</v>
      </c>
      <c r="B27" s="22">
        <v>11</v>
      </c>
      <c r="C27" s="23" t="s">
        <v>83</v>
      </c>
      <c r="D27" s="24" t="s">
        <v>56</v>
      </c>
      <c r="E27" s="25" t="s">
        <v>84</v>
      </c>
      <c r="F27" s="26" t="s">
        <v>35</v>
      </c>
      <c r="G27" s="27">
        <v>4</v>
      </c>
      <c r="H27" s="27">
        <v>0</v>
      </c>
      <c r="I27" s="27">
        <v>0</v>
      </c>
      <c r="J27" s="27">
        <v>2</v>
      </c>
      <c r="K27" s="27">
        <v>3</v>
      </c>
      <c r="L27" s="27">
        <v>10</v>
      </c>
      <c r="M27" s="27">
        <f t="shared" si="0"/>
        <v>19</v>
      </c>
      <c r="N27" s="28">
        <f t="shared" si="1"/>
        <v>0.0010995370370370369</v>
      </c>
      <c r="O27" s="29">
        <v>0.0005439814814814814</v>
      </c>
      <c r="P27" s="30">
        <f t="shared" si="2"/>
        <v>0.0016435185185185183</v>
      </c>
      <c r="Q27" s="77"/>
      <c r="R27" s="94"/>
    </row>
    <row r="28" spans="1:18" s="13" customFormat="1" ht="20.25" customHeight="1">
      <c r="A28" s="75">
        <v>17</v>
      </c>
      <c r="B28" s="22">
        <v>11</v>
      </c>
      <c r="C28" s="23" t="s">
        <v>33</v>
      </c>
      <c r="D28" s="24" t="s">
        <v>21</v>
      </c>
      <c r="E28" s="25" t="s">
        <v>34</v>
      </c>
      <c r="F28" s="26" t="s">
        <v>35</v>
      </c>
      <c r="G28" s="27">
        <v>2</v>
      </c>
      <c r="H28" s="27">
        <v>0</v>
      </c>
      <c r="I28" s="27">
        <v>4</v>
      </c>
      <c r="J28" s="27">
        <v>5</v>
      </c>
      <c r="K28" s="27">
        <v>0</v>
      </c>
      <c r="L28" s="27">
        <v>10</v>
      </c>
      <c r="M28" s="27">
        <f t="shared" si="0"/>
        <v>21</v>
      </c>
      <c r="N28" s="28">
        <f t="shared" si="1"/>
        <v>0.0012152777777777776</v>
      </c>
      <c r="O28" s="29">
        <v>0.0007175925925925927</v>
      </c>
      <c r="P28" s="76">
        <f t="shared" si="2"/>
        <v>0.0019328703703703704</v>
      </c>
      <c r="Q28" s="77"/>
      <c r="R28" s="94"/>
    </row>
    <row r="29" spans="1:18" s="13" customFormat="1" ht="20.25" customHeight="1">
      <c r="A29" s="75">
        <v>18</v>
      </c>
      <c r="B29" s="22">
        <v>11</v>
      </c>
      <c r="C29" s="23" t="s">
        <v>43</v>
      </c>
      <c r="D29" s="24" t="s">
        <v>21</v>
      </c>
      <c r="E29" s="25" t="s">
        <v>44</v>
      </c>
      <c r="F29" s="26" t="s">
        <v>35</v>
      </c>
      <c r="G29" s="27">
        <v>4</v>
      </c>
      <c r="H29" s="27">
        <v>0</v>
      </c>
      <c r="I29" s="27">
        <v>10</v>
      </c>
      <c r="J29" s="27">
        <v>2</v>
      </c>
      <c r="K29" s="27">
        <v>0</v>
      </c>
      <c r="L29" s="27">
        <v>10</v>
      </c>
      <c r="M29" s="27">
        <f t="shared" si="0"/>
        <v>26</v>
      </c>
      <c r="N29" s="28">
        <f t="shared" si="1"/>
        <v>0.0015046296296296294</v>
      </c>
      <c r="O29" s="29">
        <v>0.0009953703703703704</v>
      </c>
      <c r="P29" s="30">
        <f t="shared" si="2"/>
        <v>0.0024999999999999996</v>
      </c>
      <c r="Q29" s="77"/>
      <c r="R29" s="94"/>
    </row>
    <row r="30" spans="1:18" s="13" customFormat="1" ht="20.25" customHeight="1">
      <c r="A30" s="75">
        <v>19</v>
      </c>
      <c r="B30" s="22">
        <v>11</v>
      </c>
      <c r="C30" s="23" t="s">
        <v>45</v>
      </c>
      <c r="D30" s="24" t="s">
        <v>21</v>
      </c>
      <c r="E30" s="25" t="s">
        <v>46</v>
      </c>
      <c r="F30" s="26" t="s">
        <v>35</v>
      </c>
      <c r="G30" s="27">
        <v>10</v>
      </c>
      <c r="H30" s="27">
        <v>0</v>
      </c>
      <c r="I30" s="27">
        <v>10</v>
      </c>
      <c r="J30" s="27">
        <v>10</v>
      </c>
      <c r="K30" s="27">
        <v>0</v>
      </c>
      <c r="L30" s="27">
        <v>0</v>
      </c>
      <c r="M30" s="27">
        <f t="shared" si="0"/>
        <v>30</v>
      </c>
      <c r="N30" s="28">
        <f t="shared" si="1"/>
        <v>0.001736111111111111</v>
      </c>
      <c r="O30" s="29">
        <v>0.0009375000000000001</v>
      </c>
      <c r="P30" s="30">
        <f t="shared" si="2"/>
        <v>0.002673611111111111</v>
      </c>
      <c r="Q30" s="77"/>
      <c r="R30" s="94"/>
    </row>
    <row r="31" spans="1:18" s="13" customFormat="1" ht="20.25" customHeight="1" thickBot="1">
      <c r="A31" s="79">
        <v>20</v>
      </c>
      <c r="B31" s="80">
        <v>11</v>
      </c>
      <c r="C31" s="81" t="s">
        <v>47</v>
      </c>
      <c r="D31" s="82" t="s">
        <v>21</v>
      </c>
      <c r="E31" s="83" t="s">
        <v>48</v>
      </c>
      <c r="F31" s="84" t="s">
        <v>35</v>
      </c>
      <c r="G31" s="85">
        <v>10</v>
      </c>
      <c r="H31" s="85">
        <v>2</v>
      </c>
      <c r="I31" s="85">
        <v>10</v>
      </c>
      <c r="J31" s="85">
        <v>10</v>
      </c>
      <c r="K31" s="85">
        <v>5</v>
      </c>
      <c r="L31" s="85">
        <v>0</v>
      </c>
      <c r="M31" s="85">
        <f t="shared" si="0"/>
        <v>37</v>
      </c>
      <c r="N31" s="86">
        <f t="shared" si="1"/>
        <v>0.0021412037037037033</v>
      </c>
      <c r="O31" s="87">
        <v>0.0007523148148148147</v>
      </c>
      <c r="P31" s="88">
        <f t="shared" si="2"/>
        <v>0.002893518518518518</v>
      </c>
      <c r="Q31" s="89"/>
      <c r="R31" s="95"/>
    </row>
    <row r="32" spans="1:18" s="13" customFormat="1" ht="21" customHeight="1">
      <c r="A32" s="63">
        <v>21</v>
      </c>
      <c r="B32" s="64">
        <v>13</v>
      </c>
      <c r="C32" s="65" t="s">
        <v>71</v>
      </c>
      <c r="D32" s="66" t="s">
        <v>56</v>
      </c>
      <c r="E32" s="67" t="s">
        <v>72</v>
      </c>
      <c r="F32" s="96" t="s">
        <v>40</v>
      </c>
      <c r="G32" s="69">
        <v>2</v>
      </c>
      <c r="H32" s="69">
        <v>0</v>
      </c>
      <c r="I32" s="69">
        <v>2</v>
      </c>
      <c r="J32" s="69">
        <v>0</v>
      </c>
      <c r="K32" s="69">
        <v>0</v>
      </c>
      <c r="L32" s="69">
        <v>10</v>
      </c>
      <c r="M32" s="69">
        <f t="shared" si="0"/>
        <v>14</v>
      </c>
      <c r="N32" s="70">
        <f t="shared" si="1"/>
        <v>0.0008101851851851852</v>
      </c>
      <c r="O32" s="71">
        <v>0.0005555555555555556</v>
      </c>
      <c r="P32" s="72">
        <f t="shared" si="2"/>
        <v>0.0013657407407407407</v>
      </c>
      <c r="Q32" s="73">
        <f>P32+P33+P34</f>
        <v>0.004965277777777777</v>
      </c>
      <c r="R32" s="93">
        <v>5</v>
      </c>
    </row>
    <row r="33" spans="1:18" s="13" customFormat="1" ht="21" customHeight="1">
      <c r="A33" s="75">
        <v>22</v>
      </c>
      <c r="B33" s="22">
        <v>13</v>
      </c>
      <c r="C33" s="23" t="s">
        <v>79</v>
      </c>
      <c r="D33" s="24" t="s">
        <v>56</v>
      </c>
      <c r="E33" s="25" t="s">
        <v>80</v>
      </c>
      <c r="F33" s="32" t="s">
        <v>40</v>
      </c>
      <c r="G33" s="27">
        <v>4</v>
      </c>
      <c r="H33" s="27">
        <v>0</v>
      </c>
      <c r="I33" s="27">
        <v>7</v>
      </c>
      <c r="J33" s="27">
        <v>4</v>
      </c>
      <c r="K33" s="27">
        <v>0</v>
      </c>
      <c r="L33" s="27">
        <v>0</v>
      </c>
      <c r="M33" s="27">
        <f t="shared" si="0"/>
        <v>15</v>
      </c>
      <c r="N33" s="28">
        <f t="shared" si="1"/>
        <v>0.0008680555555555555</v>
      </c>
      <c r="O33" s="29">
        <v>0.0006018518518518519</v>
      </c>
      <c r="P33" s="76">
        <f t="shared" si="2"/>
        <v>0.0014699074074074074</v>
      </c>
      <c r="Q33" s="77"/>
      <c r="R33" s="94"/>
    </row>
    <row r="34" spans="1:18" s="13" customFormat="1" ht="21" customHeight="1">
      <c r="A34" s="75">
        <v>23</v>
      </c>
      <c r="B34" s="22">
        <v>13</v>
      </c>
      <c r="C34" s="23" t="s">
        <v>38</v>
      </c>
      <c r="D34" s="24" t="s">
        <v>21</v>
      </c>
      <c r="E34" s="25" t="s">
        <v>39</v>
      </c>
      <c r="F34" s="32" t="s">
        <v>40</v>
      </c>
      <c r="G34" s="27">
        <v>2</v>
      </c>
      <c r="H34" s="27">
        <v>0</v>
      </c>
      <c r="I34" s="27">
        <v>2</v>
      </c>
      <c r="J34" s="27">
        <v>10</v>
      </c>
      <c r="K34" s="27">
        <v>0</v>
      </c>
      <c r="L34" s="27">
        <v>10</v>
      </c>
      <c r="M34" s="27">
        <f t="shared" si="0"/>
        <v>24</v>
      </c>
      <c r="N34" s="28">
        <f t="shared" si="1"/>
        <v>0.0013888888888888887</v>
      </c>
      <c r="O34" s="29">
        <v>0.0007407407407407407</v>
      </c>
      <c r="P34" s="76">
        <f t="shared" si="2"/>
        <v>0.0021296296296296293</v>
      </c>
      <c r="Q34" s="77"/>
      <c r="R34" s="94"/>
    </row>
    <row r="35" spans="1:18" s="13" customFormat="1" ht="21" customHeight="1" thickBot="1">
      <c r="A35" s="79">
        <v>24</v>
      </c>
      <c r="B35" s="80">
        <v>13</v>
      </c>
      <c r="C35" s="81" t="s">
        <v>97</v>
      </c>
      <c r="D35" s="82" t="s">
        <v>56</v>
      </c>
      <c r="E35" s="83" t="s">
        <v>98</v>
      </c>
      <c r="F35" s="97" t="s">
        <v>40</v>
      </c>
      <c r="G35" s="85">
        <v>10</v>
      </c>
      <c r="H35" s="85">
        <v>0</v>
      </c>
      <c r="I35" s="85">
        <v>10</v>
      </c>
      <c r="J35" s="85">
        <v>10</v>
      </c>
      <c r="K35" s="85">
        <v>0</v>
      </c>
      <c r="L35" s="85">
        <v>10</v>
      </c>
      <c r="M35" s="85">
        <f t="shared" si="0"/>
        <v>40</v>
      </c>
      <c r="N35" s="86">
        <f t="shared" si="1"/>
        <v>0.0023148148148148147</v>
      </c>
      <c r="O35" s="87">
        <v>0.0006712962962962962</v>
      </c>
      <c r="P35" s="88">
        <f t="shared" si="2"/>
        <v>0.002986111111111111</v>
      </c>
      <c r="Q35" s="89"/>
      <c r="R35" s="95"/>
    </row>
    <row r="36" spans="1:18" s="13" customFormat="1" ht="21" customHeight="1">
      <c r="A36" s="63">
        <v>25</v>
      </c>
      <c r="B36" s="64">
        <v>15</v>
      </c>
      <c r="C36" s="65" t="s">
        <v>24</v>
      </c>
      <c r="D36" s="66" t="s">
        <v>21</v>
      </c>
      <c r="E36" s="67" t="s">
        <v>25</v>
      </c>
      <c r="F36" s="68" t="s">
        <v>26</v>
      </c>
      <c r="G36" s="69">
        <v>4</v>
      </c>
      <c r="H36" s="69">
        <v>0</v>
      </c>
      <c r="I36" s="69">
        <v>1</v>
      </c>
      <c r="J36" s="69">
        <v>3</v>
      </c>
      <c r="K36" s="69">
        <v>0</v>
      </c>
      <c r="L36" s="69">
        <v>0</v>
      </c>
      <c r="M36" s="69">
        <f t="shared" si="0"/>
        <v>8</v>
      </c>
      <c r="N36" s="70">
        <f t="shared" si="1"/>
        <v>0.0004629629629629629</v>
      </c>
      <c r="O36" s="71">
        <v>0.0007291666666666667</v>
      </c>
      <c r="P36" s="72">
        <f t="shared" si="2"/>
        <v>0.0011921296296296296</v>
      </c>
      <c r="Q36" s="73">
        <f>P36+P37+P38</f>
        <v>0.005532407407407407</v>
      </c>
      <c r="R36" s="93">
        <v>6</v>
      </c>
    </row>
    <row r="37" spans="1:18" s="13" customFormat="1" ht="21" customHeight="1">
      <c r="A37" s="75">
        <v>26</v>
      </c>
      <c r="B37" s="22">
        <v>15</v>
      </c>
      <c r="C37" s="23" t="s">
        <v>81</v>
      </c>
      <c r="D37" s="24" t="s">
        <v>56</v>
      </c>
      <c r="E37" s="25" t="s">
        <v>82</v>
      </c>
      <c r="F37" s="26" t="s">
        <v>26</v>
      </c>
      <c r="G37" s="27">
        <v>10</v>
      </c>
      <c r="H37" s="27">
        <v>0</v>
      </c>
      <c r="I37" s="27">
        <v>3</v>
      </c>
      <c r="J37" s="27">
        <v>2</v>
      </c>
      <c r="K37" s="27">
        <v>0</v>
      </c>
      <c r="L37" s="27">
        <v>0</v>
      </c>
      <c r="M37" s="27">
        <f t="shared" si="0"/>
        <v>15</v>
      </c>
      <c r="N37" s="28">
        <f t="shared" si="1"/>
        <v>0.0008680555555555555</v>
      </c>
      <c r="O37" s="29">
        <v>0.0007407407407407407</v>
      </c>
      <c r="P37" s="76">
        <f t="shared" si="2"/>
        <v>0.001608796296296296</v>
      </c>
      <c r="Q37" s="77"/>
      <c r="R37" s="94"/>
    </row>
    <row r="38" spans="1:18" s="13" customFormat="1" ht="21" customHeight="1">
      <c r="A38" s="75">
        <v>27</v>
      </c>
      <c r="B38" s="22">
        <v>15</v>
      </c>
      <c r="C38" s="23" t="s">
        <v>95</v>
      </c>
      <c r="D38" s="24" t="s">
        <v>56</v>
      </c>
      <c r="E38" s="25" t="s">
        <v>96</v>
      </c>
      <c r="F38" s="26" t="s">
        <v>26</v>
      </c>
      <c r="G38" s="27">
        <v>10</v>
      </c>
      <c r="H38" s="27">
        <v>0</v>
      </c>
      <c r="I38" s="27">
        <v>7</v>
      </c>
      <c r="J38" s="27">
        <v>7</v>
      </c>
      <c r="K38" s="27">
        <v>0</v>
      </c>
      <c r="L38" s="27">
        <v>10</v>
      </c>
      <c r="M38" s="27">
        <f t="shared" si="0"/>
        <v>34</v>
      </c>
      <c r="N38" s="28">
        <f t="shared" si="1"/>
        <v>0.0019675925925925924</v>
      </c>
      <c r="O38" s="29">
        <v>0.0007638888888888889</v>
      </c>
      <c r="P38" s="76">
        <f t="shared" si="2"/>
        <v>0.0027314814814814814</v>
      </c>
      <c r="Q38" s="77"/>
      <c r="R38" s="94"/>
    </row>
    <row r="39" spans="1:18" s="13" customFormat="1" ht="21" customHeight="1" thickBot="1">
      <c r="A39" s="79">
        <v>28</v>
      </c>
      <c r="B39" s="80">
        <v>15</v>
      </c>
      <c r="C39" s="81" t="s">
        <v>52</v>
      </c>
      <c r="D39" s="82" t="s">
        <v>21</v>
      </c>
      <c r="E39" s="83" t="s">
        <v>53</v>
      </c>
      <c r="F39" s="84" t="s">
        <v>26</v>
      </c>
      <c r="G39" s="85">
        <v>3</v>
      </c>
      <c r="H39" s="85">
        <v>0</v>
      </c>
      <c r="I39" s="85">
        <v>10</v>
      </c>
      <c r="J39" s="85">
        <v>10</v>
      </c>
      <c r="K39" s="85">
        <v>5</v>
      </c>
      <c r="L39" s="85">
        <v>10</v>
      </c>
      <c r="M39" s="85">
        <f t="shared" si="0"/>
        <v>38</v>
      </c>
      <c r="N39" s="86">
        <f t="shared" si="1"/>
        <v>0.0021990740740740738</v>
      </c>
      <c r="O39" s="87">
        <v>0.0009375000000000001</v>
      </c>
      <c r="P39" s="88">
        <f t="shared" si="2"/>
        <v>0.0031365740740740737</v>
      </c>
      <c r="Q39" s="89"/>
      <c r="R39" s="95"/>
    </row>
    <row r="40" spans="1:18" s="13" customFormat="1" ht="21" customHeight="1">
      <c r="A40" s="118">
        <v>29</v>
      </c>
      <c r="B40" s="98">
        <v>17</v>
      </c>
      <c r="C40" s="99" t="s">
        <v>77</v>
      </c>
      <c r="D40" s="100" t="s">
        <v>56</v>
      </c>
      <c r="E40" s="101" t="s">
        <v>78</v>
      </c>
      <c r="F40" s="102" t="s">
        <v>51</v>
      </c>
      <c r="G40" s="103">
        <v>1</v>
      </c>
      <c r="H40" s="103">
        <v>0</v>
      </c>
      <c r="I40" s="103">
        <v>4</v>
      </c>
      <c r="J40" s="103">
        <v>4</v>
      </c>
      <c r="K40" s="103">
        <v>5</v>
      </c>
      <c r="L40" s="103">
        <v>0</v>
      </c>
      <c r="M40" s="103">
        <f t="shared" si="0"/>
        <v>14</v>
      </c>
      <c r="N40" s="104">
        <f t="shared" si="1"/>
        <v>0.0008101851851851852</v>
      </c>
      <c r="O40" s="105">
        <v>0.000636574074074074</v>
      </c>
      <c r="P40" s="106">
        <f t="shared" si="2"/>
        <v>0.0014467592592592592</v>
      </c>
      <c r="Q40" s="73">
        <f>P40+P41+P42</f>
        <v>0.0071874999999999994</v>
      </c>
      <c r="R40" s="93">
        <v>7</v>
      </c>
    </row>
    <row r="41" spans="1:18" s="13" customFormat="1" ht="21" customHeight="1">
      <c r="A41" s="75">
        <v>30</v>
      </c>
      <c r="B41" s="22">
        <v>17</v>
      </c>
      <c r="C41" s="23" t="s">
        <v>91</v>
      </c>
      <c r="D41" s="24" t="s">
        <v>56</v>
      </c>
      <c r="E41" s="25" t="s">
        <v>92</v>
      </c>
      <c r="F41" s="31" t="s">
        <v>51</v>
      </c>
      <c r="G41" s="27">
        <v>1</v>
      </c>
      <c r="H41" s="27">
        <v>0</v>
      </c>
      <c r="I41" s="27">
        <v>10</v>
      </c>
      <c r="J41" s="27">
        <v>10</v>
      </c>
      <c r="K41" s="27">
        <v>0</v>
      </c>
      <c r="L41" s="27">
        <v>10</v>
      </c>
      <c r="M41" s="27">
        <f t="shared" si="0"/>
        <v>31</v>
      </c>
      <c r="N41" s="28">
        <f t="shared" si="1"/>
        <v>0.0017939814814814813</v>
      </c>
      <c r="O41" s="29">
        <v>0.0008680555555555555</v>
      </c>
      <c r="P41" s="76">
        <f t="shared" si="2"/>
        <v>0.0026620370370370365</v>
      </c>
      <c r="Q41" s="77"/>
      <c r="R41" s="94"/>
    </row>
    <row r="42" spans="1:18" s="13" customFormat="1" ht="21" customHeight="1" thickBot="1">
      <c r="A42" s="75">
        <v>31</v>
      </c>
      <c r="B42" s="22">
        <v>17</v>
      </c>
      <c r="C42" s="23" t="s">
        <v>49</v>
      </c>
      <c r="D42" s="24" t="s">
        <v>21</v>
      </c>
      <c r="E42" s="25" t="s">
        <v>50</v>
      </c>
      <c r="F42" s="31" t="s">
        <v>51</v>
      </c>
      <c r="G42" s="27">
        <v>4</v>
      </c>
      <c r="H42" s="27">
        <v>0</v>
      </c>
      <c r="I42" s="27">
        <v>10</v>
      </c>
      <c r="J42" s="27">
        <v>10</v>
      </c>
      <c r="K42" s="27">
        <v>5</v>
      </c>
      <c r="L42" s="27">
        <v>10</v>
      </c>
      <c r="M42" s="27">
        <f t="shared" si="0"/>
        <v>39</v>
      </c>
      <c r="N42" s="28">
        <f t="shared" si="1"/>
        <v>0.0022569444444444442</v>
      </c>
      <c r="O42" s="29">
        <v>0.0008217592592592592</v>
      </c>
      <c r="P42" s="76">
        <f t="shared" si="2"/>
        <v>0.0030787037037037033</v>
      </c>
      <c r="Q42" s="107"/>
      <c r="R42" s="119"/>
    </row>
    <row r="43" spans="1:18" s="13" customFormat="1" ht="21" customHeight="1">
      <c r="A43" s="63">
        <v>32</v>
      </c>
      <c r="B43" s="64">
        <v>14</v>
      </c>
      <c r="C43" s="65" t="s">
        <v>62</v>
      </c>
      <c r="D43" s="66" t="s">
        <v>56</v>
      </c>
      <c r="E43" s="67" t="s">
        <v>63</v>
      </c>
      <c r="F43" s="68" t="s">
        <v>64</v>
      </c>
      <c r="G43" s="69">
        <v>5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f t="shared" si="0"/>
        <v>5</v>
      </c>
      <c r="N43" s="70">
        <f t="shared" si="1"/>
        <v>0.00028935185185185184</v>
      </c>
      <c r="O43" s="71">
        <v>0.0007291666666666667</v>
      </c>
      <c r="P43" s="72">
        <f t="shared" si="2"/>
        <v>0.0010185185185185184</v>
      </c>
      <c r="Q43" s="73">
        <f>P43+P44</f>
        <v>0.0031481481481481477</v>
      </c>
      <c r="R43" s="93">
        <v>8</v>
      </c>
    </row>
    <row r="44" spans="1:18" s="13" customFormat="1" ht="21" customHeight="1">
      <c r="A44" s="75">
        <v>33</v>
      </c>
      <c r="B44" s="22">
        <v>14</v>
      </c>
      <c r="C44" s="23" t="s">
        <v>89</v>
      </c>
      <c r="D44" s="24" t="s">
        <v>56</v>
      </c>
      <c r="E44" s="25" t="s">
        <v>90</v>
      </c>
      <c r="F44" s="26" t="s">
        <v>64</v>
      </c>
      <c r="G44" s="27">
        <v>10</v>
      </c>
      <c r="H44" s="27">
        <v>0</v>
      </c>
      <c r="I44" s="27">
        <v>4</v>
      </c>
      <c r="J44" s="27">
        <v>1</v>
      </c>
      <c r="K44" s="27">
        <v>0</v>
      </c>
      <c r="L44" s="27">
        <v>10</v>
      </c>
      <c r="M44" s="27">
        <f t="shared" si="0"/>
        <v>25</v>
      </c>
      <c r="N44" s="28">
        <f t="shared" si="1"/>
        <v>0.0014467592592592592</v>
      </c>
      <c r="O44" s="29">
        <v>0.0006828703703703703</v>
      </c>
      <c r="P44" s="76">
        <f t="shared" si="2"/>
        <v>0.0021296296296296293</v>
      </c>
      <c r="Q44" s="77"/>
      <c r="R44" s="94"/>
    </row>
    <row r="45" spans="1:18" s="13" customFormat="1" ht="21" customHeight="1" thickBot="1">
      <c r="A45" s="79">
        <v>34</v>
      </c>
      <c r="B45" s="80">
        <v>14</v>
      </c>
      <c r="C45" s="81" t="s">
        <v>93</v>
      </c>
      <c r="D45" s="82" t="s">
        <v>56</v>
      </c>
      <c r="E45" s="83" t="s">
        <v>94</v>
      </c>
      <c r="F45" s="84" t="s">
        <v>64</v>
      </c>
      <c r="G45" s="85">
        <v>5</v>
      </c>
      <c r="H45" s="85">
        <v>0</v>
      </c>
      <c r="I45" s="85">
        <v>10</v>
      </c>
      <c r="J45" s="85">
        <v>10</v>
      </c>
      <c r="K45" s="85">
        <v>0</v>
      </c>
      <c r="L45" s="85">
        <v>10</v>
      </c>
      <c r="M45" s="85">
        <f t="shared" si="0"/>
        <v>35</v>
      </c>
      <c r="N45" s="86">
        <f t="shared" si="1"/>
        <v>0.002025462962962963</v>
      </c>
      <c r="O45" s="87">
        <v>0.0006944444444444445</v>
      </c>
      <c r="P45" s="88">
        <f t="shared" si="2"/>
        <v>0.0027199074074074074</v>
      </c>
      <c r="Q45" s="89"/>
      <c r="R45" s="95"/>
    </row>
  </sheetData>
  <sheetProtection/>
  <mergeCells count="35">
    <mergeCell ref="Q40:Q42"/>
    <mergeCell ref="R40:R42"/>
    <mergeCell ref="Q43:Q45"/>
    <mergeCell ref="R43:R45"/>
    <mergeCell ref="Q25:Q31"/>
    <mergeCell ref="R25:R31"/>
    <mergeCell ref="Q32:Q35"/>
    <mergeCell ref="R32:R35"/>
    <mergeCell ref="Q36:Q39"/>
    <mergeCell ref="R36:R39"/>
    <mergeCell ref="Q12:Q15"/>
    <mergeCell ref="R12:R15"/>
    <mergeCell ref="Q16:Q19"/>
    <mergeCell ref="R16:R19"/>
    <mergeCell ref="Q20:Q24"/>
    <mergeCell ref="R20:R24"/>
    <mergeCell ref="G10:L10"/>
    <mergeCell ref="M10:N10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A1:R1"/>
    <mergeCell ref="B3:R3"/>
    <mergeCell ref="B4:R4"/>
    <mergeCell ref="A6:R6"/>
    <mergeCell ref="A7:R7"/>
    <mergeCell ref="A8:C8"/>
    <mergeCell ref="O8:R8"/>
  </mergeCells>
  <conditionalFormatting sqref="E12:E15 E25:E31 E20:E21">
    <cfRule type="expression" priority="2" dxfId="0" stopIfTrue="1">
      <formula>OR(AND(VLOOKUP(#REF!,TableVPRDopusk,11,0)&lt;&gt;"",(YEAR(NOW())-#REF!)&lt;VLOOKUP(#REF!,TableVPRDopusk,11,0)),AND(VLOOKUP(#REF!,TableVPRDopusk,12,0)&lt;&gt;"",(YEAR(NOW())-#REF!)&gt;VLOOKUP(#REF!,TableVPRDopusk,12,0)))</formula>
    </cfRule>
  </conditionalFormatting>
  <conditionalFormatting sqref="E16:E19 E22:E24 E32:E45">
    <cfRule type="expression" priority="1" dxfId="0" stopIfTrue="1">
      <formula>OR(AND(VLOOKUP(#REF!,TableVPRDopusk,11,0)&lt;&gt;"",(YEAR(NOW())-#REF!)&lt;VLOOKUP(#REF!,TableVPRDopusk,11,0)),AND(VLOOKUP(#REF!,TableVPRDopusk,12,0)&lt;&gt;"",(YEAR(NOW())-#REF!)&gt;VLOOKUP(#REF!,TableVPRDopusk,12,0)))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2017-07-04T12:54:35Z</dcterms:created>
  <dcterms:modified xsi:type="dcterms:W3CDTF">2017-07-04T12:57:41Z</dcterms:modified>
  <cp:category/>
  <cp:version/>
  <cp:contentType/>
  <cp:contentStatus/>
</cp:coreProperties>
</file>